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10" yWindow="210" windowWidth="21495" windowHeight="6480"/>
  </bookViews>
  <sheets>
    <sheet name="SOCIOECONOMICO" sheetId="2" r:id="rId1"/>
  </sheets>
  <definedNames>
    <definedName name="_xlnm._FilterDatabase" localSheetId="0" hidden="1">SOCIOECONOMICO!$A$2:$K$117</definedName>
    <definedName name="_xlnm.Print_Area" localSheetId="0">SOCIOECONOMICO!$A$1:$K$117</definedName>
  </definedNames>
  <calcPr calcId="125725"/>
</workbook>
</file>

<file path=xl/calcChain.xml><?xml version="1.0" encoding="utf-8"?>
<calcChain xmlns="http://schemas.openxmlformats.org/spreadsheetml/2006/main">
  <c r="H116" i="2"/>
  <c r="C117"/>
  <c r="D117"/>
  <c r="E117"/>
  <c r="F117"/>
  <c r="I117"/>
  <c r="J117"/>
  <c r="K117"/>
  <c r="H115"/>
  <c r="H114"/>
  <c r="H113" l="1"/>
  <c r="H112"/>
  <c r="H109" l="1"/>
  <c r="H110"/>
  <c r="H111"/>
  <c r="H108" l="1"/>
  <c r="H3" l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17" l="1"/>
</calcChain>
</file>

<file path=xl/sharedStrings.xml><?xml version="1.0" encoding="utf-8"?>
<sst xmlns="http://schemas.openxmlformats.org/spreadsheetml/2006/main" count="681" uniqueCount="270">
  <si>
    <t>(pdf)</t>
  </si>
  <si>
    <t>•</t>
  </si>
  <si>
    <t>Port-au-Prince</t>
  </si>
  <si>
    <t>Località</t>
  </si>
  <si>
    <t>Descrizione sintetica</t>
  </si>
  <si>
    <t>Codice</t>
  </si>
  <si>
    <t>Scheda</t>
  </si>
  <si>
    <t>Agg.to</t>
  </si>
  <si>
    <t>Concluso</t>
  </si>
  <si>
    <t>Sede Caritas Haiti</t>
  </si>
  <si>
    <t>AL/2010/21</t>
  </si>
  <si>
    <t>Beausejour (Léogâne)</t>
  </si>
  <si>
    <t>Ricostruzione deposito sementi/attrezzature agricole</t>
  </si>
  <si>
    <t>AL/2010/52</t>
  </si>
  <si>
    <t>Acquisto bestiame da allevamento</t>
  </si>
  <si>
    <t>AL/2010/53</t>
  </si>
  <si>
    <t>Malanga (Carrefour)</t>
  </si>
  <si>
    <t>Acquisto attrezzature agricole</t>
  </si>
  <si>
    <t>AL/2010/54</t>
  </si>
  <si>
    <t>Croix des Bouquets (PaP)</t>
  </si>
  <si>
    <t>Avvio produzione materiale edile e costruzione 10 casette (progetto pilota)</t>
  </si>
  <si>
    <t>AL/2010/64</t>
  </si>
  <si>
    <t>Biston (Cavaillon)</t>
  </si>
  <si>
    <t>Acquisto attrezzature agricole e sementi</t>
  </si>
  <si>
    <t>AL/2010/69</t>
  </si>
  <si>
    <t>AL/2010/70</t>
  </si>
  <si>
    <t>Trou-Mahot (Bainet)</t>
  </si>
  <si>
    <t>Acquisto animali da trasporto</t>
  </si>
  <si>
    <t>AL/2010/72</t>
  </si>
  <si>
    <t>Marbial (Jacmel)</t>
  </si>
  <si>
    <t>AL/2010/73</t>
  </si>
  <si>
    <t>Sostegno a 500 famiglie contadine</t>
  </si>
  <si>
    <t>AL/2010/75</t>
  </si>
  <si>
    <t>Allevamento animali minori</t>
  </si>
  <si>
    <t>AL/2010/80</t>
  </si>
  <si>
    <t>Granton Bayard, Moron (Jérémie)</t>
  </si>
  <si>
    <t>Acquisto mulino</t>
  </si>
  <si>
    <t>AL/2010/81</t>
  </si>
  <si>
    <t>In tutte le Diocesi</t>
  </si>
  <si>
    <t>Programma Economia Solidale (ECOSOL)</t>
  </si>
  <si>
    <t>AL/2010/82</t>
  </si>
  <si>
    <t>Progetto microcredito</t>
  </si>
  <si>
    <t>AL/2010/95</t>
  </si>
  <si>
    <t>Home Front Business Project (Avvio piccolo commercio domestico)</t>
  </si>
  <si>
    <t>AL/2010/98</t>
  </si>
  <si>
    <t>Saut d'Eau (Mirebalais)</t>
  </si>
  <si>
    <t>Sementi e attrezzi comunitari per aratura</t>
  </si>
  <si>
    <t>AL/2010/105</t>
  </si>
  <si>
    <t>Thorland (PaP)</t>
  </si>
  <si>
    <t>Microcredito per 2000 famiglie sfollati</t>
  </si>
  <si>
    <t>AL/2010/125</t>
  </si>
  <si>
    <t>Orti comunitari per 150 agricoltori</t>
  </si>
  <si>
    <t>AL/2011/13</t>
  </si>
  <si>
    <t>Conservazione del suolo</t>
  </si>
  <si>
    <t>AL/2011/17</t>
  </si>
  <si>
    <t>Rafforzamento capacità agricola locale</t>
  </si>
  <si>
    <t>AL/2011/18</t>
  </si>
  <si>
    <t>Irrigazione per agricoltura</t>
  </si>
  <si>
    <t>AL/2011/25</t>
  </si>
  <si>
    <t>Sicurezza alimentare, formazione tecnica per 100 famiglie contadine</t>
  </si>
  <si>
    <t>AL/2011/26</t>
  </si>
  <si>
    <t xml:space="preserve">Brochette (Carrefour) </t>
  </si>
  <si>
    <t>Costruzione salone per insegnamento e artigianato</t>
  </si>
  <si>
    <t>AL/2011/31</t>
  </si>
  <si>
    <t>Latournelle (Léogâne)</t>
  </si>
  <si>
    <t>Acquisto capre, attrezzi agricoli e sementi</t>
  </si>
  <si>
    <t>AL/2011/43</t>
  </si>
  <si>
    <t>Ricostruzione strada accesso a comunità</t>
  </si>
  <si>
    <t>AL/2011/45</t>
  </si>
  <si>
    <t>Bainet</t>
  </si>
  <si>
    <t>Sicurezza alimentare, allevamento e conservazione suolo</t>
  </si>
  <si>
    <t>AL/2011/46</t>
  </si>
  <si>
    <t>Allevamento bovini</t>
  </si>
  <si>
    <t>AL/2011/47</t>
  </si>
  <si>
    <t>Cap Rouge (Jacmel)</t>
  </si>
  <si>
    <t>Allevamento capre</t>
  </si>
  <si>
    <t>AL/2011/55</t>
  </si>
  <si>
    <t>Café Lompré (Trouin)</t>
  </si>
  <si>
    <t>Sviluppo settore agricolo e zootecnico</t>
  </si>
  <si>
    <t>AL/2011/56</t>
  </si>
  <si>
    <t>Lagosseline-Marbial (Jacmel)</t>
  </si>
  <si>
    <t>Sostegno attività allevamento bovino</t>
  </si>
  <si>
    <t>AL/2011/58</t>
  </si>
  <si>
    <t>Programma di microcredito</t>
  </si>
  <si>
    <t>AL/2011/60</t>
  </si>
  <si>
    <t>AL/2011/61</t>
  </si>
  <si>
    <t>AL/2011/62</t>
  </si>
  <si>
    <t>Orangers (Léogâne)</t>
  </si>
  <si>
    <t>Allevamento capre e animali da trasporto</t>
  </si>
  <si>
    <t>AL/2011/63</t>
  </si>
  <si>
    <t>Varie località</t>
  </si>
  <si>
    <t>Sostegno psico-sociale per reinserimento socio-economico famiglie vulnerabili</t>
  </si>
  <si>
    <t>AL/2011/69</t>
  </si>
  <si>
    <t>Microcredito per allevamento</t>
  </si>
  <si>
    <t>AL/2011/74</t>
  </si>
  <si>
    <t>Rafforzamento socio-economico alle famiglie</t>
  </si>
  <si>
    <t>AL/2011/75</t>
  </si>
  <si>
    <t xml:space="preserve">Riviere Froide (Carrefour) </t>
  </si>
  <si>
    <t>Allevamento pollame a sostegno scuola</t>
  </si>
  <si>
    <t>AL/2011/79</t>
  </si>
  <si>
    <t>Lavial (Jacmel)</t>
  </si>
  <si>
    <t>AL/2011/80</t>
  </si>
  <si>
    <t>Citronnier (Léogâne)</t>
  </si>
  <si>
    <t>AL/2011/81</t>
  </si>
  <si>
    <t>La Vallée (Jacmel)</t>
  </si>
  <si>
    <t>Programma di microcredito per donne</t>
  </si>
  <si>
    <t>AL/2011/82</t>
  </si>
  <si>
    <t>Mango Marion (Petit Goave)</t>
  </si>
  <si>
    <t>Allevamento capre per 400 bambini</t>
  </si>
  <si>
    <t>AL/2011/83</t>
  </si>
  <si>
    <t>Laval (Carrefour)</t>
  </si>
  <si>
    <t>Allevamento capre per 400 famiglie</t>
  </si>
  <si>
    <t>AL/2011/84</t>
  </si>
  <si>
    <t>Fonds-Verrettes (Croix des Bouquets)</t>
  </si>
  <si>
    <t>AL/2011/94</t>
  </si>
  <si>
    <t>AL/2011/95</t>
  </si>
  <si>
    <t>Installazione mulino per mais</t>
  </si>
  <si>
    <t>AL/2011/99</t>
  </si>
  <si>
    <t>Mont-Organisé (Ounaminthé)</t>
  </si>
  <si>
    <t>Banca agricolae formazione all'allevamento</t>
  </si>
  <si>
    <t>AL/2011/100</t>
  </si>
  <si>
    <t>AL/2011/101</t>
  </si>
  <si>
    <t>Produzione alimentare e sviluppo sostenibile</t>
  </si>
  <si>
    <t>AL/2011/103</t>
  </si>
  <si>
    <t>Sostegno alle organizzazioni contadine di Saint Marc (Artibonite) e Léogâne (Sud-Est)</t>
  </si>
  <si>
    <t>AL/2011/122</t>
  </si>
  <si>
    <t>Integrazione progetto AL/2010/64</t>
  </si>
  <si>
    <t>AL/2011/128</t>
  </si>
  <si>
    <t>Rafforzamento attività economiche associative</t>
  </si>
  <si>
    <t>AL/2012/4</t>
  </si>
  <si>
    <t>Realizzazione magazzino  alimentare comunitario annesso al villaggio (cfr. progetto AL/2010/64)</t>
  </si>
  <si>
    <t>AL/2012/6</t>
  </si>
  <si>
    <t>Sviluppo agricolo  per 150 famiglie</t>
  </si>
  <si>
    <t>AL/2012/7</t>
  </si>
  <si>
    <t>Titanyen, Cabaret (Boucassin)</t>
  </si>
  <si>
    <t>Sostegno per l'autonomia produttiva alimentare del centro accoglienza minori (cfr. AL/2010/66) (Agri 1)</t>
  </si>
  <si>
    <t>AL/2012/9</t>
  </si>
  <si>
    <t>Allevamento bovini (150 famiglie)</t>
  </si>
  <si>
    <t>AL/2012/14</t>
  </si>
  <si>
    <t>AL/2012/15</t>
  </si>
  <si>
    <t>Sostegno attività agricole e piccolo commercio per donne contadine</t>
  </si>
  <si>
    <t>AL/2012/16</t>
  </si>
  <si>
    <t>Allevamento bovini (135 famiglie)</t>
  </si>
  <si>
    <t>AL/2012/17</t>
  </si>
  <si>
    <t>Allevamento bovini (140 famiglie)</t>
  </si>
  <si>
    <t>AL/2012/18</t>
  </si>
  <si>
    <t>Acquisto trattore comunitario</t>
  </si>
  <si>
    <t>AL/2012/19</t>
  </si>
  <si>
    <t>Ycar (Léogâne)</t>
  </si>
  <si>
    <t>AL/2012/23</t>
  </si>
  <si>
    <t>(pdf) </t>
  </si>
  <si>
    <t>AL/2012/24</t>
  </si>
  <si>
    <t>Gonaives</t>
  </si>
  <si>
    <t>Microcredito per piccolo commercio</t>
  </si>
  <si>
    <t>AL/2012/8</t>
  </si>
  <si>
    <t>Sostegno per l'autonomia produttiva alimentare del centro accoglienza minori (cfr. AL/2010/66) (Agri 2)</t>
  </si>
  <si>
    <t>AL/2012/11</t>
  </si>
  <si>
    <t>AL/2012/49</t>
  </si>
  <si>
    <t>Bacini per la piscicoltura</t>
  </si>
  <si>
    <t>AL/2012/50</t>
  </si>
  <si>
    <t>Ile-à-Vache (Cayes)</t>
  </si>
  <si>
    <t>Ristrutturazione laboratorio produzione "cassave" (manioca)</t>
  </si>
  <si>
    <t>AL/2012/52</t>
  </si>
  <si>
    <t>Martissant (PaP)</t>
  </si>
  <si>
    <t>Centro educativo polifunzionale</t>
  </si>
  <si>
    <t>AL/2012/66</t>
  </si>
  <si>
    <t>AL/2013/7</t>
  </si>
  <si>
    <t>Rafforzamento allevamento e filiera produttiva del latte</t>
  </si>
  <si>
    <t>AL/2013/14</t>
  </si>
  <si>
    <t>Papaye (Hinche)</t>
  </si>
  <si>
    <t>Rilancio attività agro-zootecniche: manioca, banane, pistacchi; piscicoltura, allevamento bovini: riforestazione</t>
  </si>
  <si>
    <t>AL/2013/15</t>
  </si>
  <si>
    <t>Bongars (Kenscoff)</t>
  </si>
  <si>
    <t>Allevamento caprino e tutela ambientale</t>
  </si>
  <si>
    <t>AL/2013/41</t>
  </si>
  <si>
    <t>Produzione manioca in quattro zone di Haiti con formazione agli agricoltori</t>
  </si>
  <si>
    <t>AL/2013/43</t>
  </si>
  <si>
    <t>Perodin</t>
  </si>
  <si>
    <t>Miglioramento socio-economico 100 famiglie indigenti</t>
  </si>
  <si>
    <t>AL/2013/47</t>
  </si>
  <si>
    <t>Sostegno all'agricoltura per una gestione sostenibile con ripopolamento piante da frutto e della produzione di caffè</t>
  </si>
  <si>
    <t>AL/2013/50</t>
  </si>
  <si>
    <t>Microcredito per 100 famiglie a Carrefour e Cité Soleil</t>
  </si>
  <si>
    <t>AL/2013/59</t>
  </si>
  <si>
    <t>Duval (Verrettes)</t>
  </si>
  <si>
    <t>Avvio di un vivaio</t>
  </si>
  <si>
    <t>AL/2014/5</t>
  </si>
  <si>
    <t>Produzione avicola e apicola</t>
  </si>
  <si>
    <t>AL/2014/6</t>
  </si>
  <si>
    <t>Produzione apicola a Ti-Source</t>
  </si>
  <si>
    <t>AL/2014/7</t>
  </si>
  <si>
    <t>Marin (Verrettes)</t>
  </si>
  <si>
    <t>Allevamento bovino</t>
  </si>
  <si>
    <t>AL/2014/8</t>
  </si>
  <si>
    <t>Avvio boutique agricola</t>
  </si>
  <si>
    <t>AL/2014/9</t>
  </si>
  <si>
    <t>Fonds-Parisienne</t>
  </si>
  <si>
    <t>Programma di Economia Solidale</t>
  </si>
  <si>
    <t>AL/2014/16</t>
  </si>
  <si>
    <t>Brossard (Anse-à-Veau)</t>
  </si>
  <si>
    <t>AL/2014/22</t>
  </si>
  <si>
    <t>AL/2014/23</t>
  </si>
  <si>
    <t>Avvio attività professionalizzanti e artistiche nel Penitenziario Nazionale</t>
  </si>
  <si>
    <t>AL/2014/26</t>
  </si>
  <si>
    <t>Costruzione e implementazione di un panificio nell'Istituto delle Figlie di Maria Ausiliatrice (cfr. AL/2011/85-Sezione Formazione/Inclusione sociale)</t>
  </si>
  <si>
    <t>AL/2014/32</t>
  </si>
  <si>
    <t>AL/2014/43</t>
  </si>
  <si>
    <t>Mulini e attrezzature</t>
  </si>
  <si>
    <t>Programma economia Solidale donne - Turgeau e Delmas</t>
  </si>
  <si>
    <t>Cassaverie a Belle Fontaine</t>
  </si>
  <si>
    <t>Accoglienza e reinserimento socio-economico rimpatriati da Repubblica Dominicana</t>
  </si>
  <si>
    <t>Sostegno economico per acquisto sementi</t>
  </si>
  <si>
    <t>Boutique comunitaria a Bas de Gandou</t>
  </si>
  <si>
    <t>AL/2014/41</t>
  </si>
  <si>
    <t>AL/2014/42</t>
  </si>
  <si>
    <t>AL/2015/2</t>
  </si>
  <si>
    <t>AL/2015/18</t>
  </si>
  <si>
    <t>AL/2015/20</t>
  </si>
  <si>
    <t>AL/2015/21</t>
  </si>
  <si>
    <t>Bois-Nicolas (Croix des Bouquets)</t>
  </si>
  <si>
    <t>Belle Fontaine (Croix des Bouquets)</t>
  </si>
  <si>
    <t>Totale</t>
  </si>
  <si>
    <t>AL/2015/23</t>
  </si>
  <si>
    <t>AL/2015/24</t>
  </si>
  <si>
    <t>AL/2015/25</t>
  </si>
  <si>
    <t>AL/2015/26</t>
  </si>
  <si>
    <t>AL/2015/27</t>
  </si>
  <si>
    <t>AL/2015/28</t>
  </si>
  <si>
    <t>AL/2015/29</t>
  </si>
  <si>
    <t>AL/2015/30</t>
  </si>
  <si>
    <t>AL/2015/32</t>
  </si>
  <si>
    <t>Boutique comunitaria nella zona di Orangers</t>
  </si>
  <si>
    <t>Ravine-à-Jacques (Léogâne)</t>
  </si>
  <si>
    <t>Allevamento suini</t>
  </si>
  <si>
    <t>Costruzione del nuovo centro di Kay Chal a Delmas 31</t>
  </si>
  <si>
    <t>Rafforzamento socio-economico: allevamento igiene e protezione del suolo</t>
  </si>
  <si>
    <t>AL/2016/5</t>
  </si>
  <si>
    <t>AL/2016/15</t>
  </si>
  <si>
    <t>Accompagnement des rapatriés dans la zone d’Anse-à-Pitre.</t>
  </si>
  <si>
    <t>CENAPAP - Creazione di Piccole Imprese Carcere Port-au-Prince e Camp  Canaan</t>
  </si>
  <si>
    <t>Anse-à-Pitre (Jacmel)</t>
  </si>
  <si>
    <t>Integrazione</t>
  </si>
  <si>
    <t>Storno a/da altro progetto</t>
  </si>
  <si>
    <t>Codice progetto storno</t>
  </si>
  <si>
    <t>Finanziamento iniziale</t>
  </si>
  <si>
    <t>Finanziamento finale</t>
  </si>
  <si>
    <t>Boutique agricola</t>
  </si>
  <si>
    <t>AL/2016/25</t>
  </si>
  <si>
    <t>AL/2010/65 L</t>
  </si>
  <si>
    <t>AL/2016/23</t>
  </si>
  <si>
    <t>AL/2016/29</t>
  </si>
  <si>
    <t>AL/2016/30</t>
  </si>
  <si>
    <t>(Uragano Matthew)</t>
  </si>
  <si>
    <t>Rafforzamento allevamento bovino e avvio dell'apicoltura (cfr. AL/2013/14)</t>
  </si>
  <si>
    <r>
      <t xml:space="preserve">Costruzione di una </t>
    </r>
    <r>
      <rPr>
        <i/>
        <sz val="10"/>
        <color indexed="8"/>
        <rFont val="Cambria"/>
        <family val="1"/>
        <scheme val="major"/>
      </rPr>
      <t>cassaverie</t>
    </r>
    <r>
      <rPr>
        <sz val="10"/>
        <color indexed="8"/>
        <rFont val="Cambria"/>
        <family val="1"/>
        <scheme val="major"/>
      </rPr>
      <t xml:space="preserve"> per rilancio agricolo e della produzione di manioca</t>
    </r>
  </si>
  <si>
    <t>Malanga, Laval, Berly, Copeau et Bouveir</t>
  </si>
  <si>
    <t>AL/2017/11</t>
  </si>
  <si>
    <t xml:space="preserve">(Uragano Matthew) Integrazione progetto VIS </t>
  </si>
  <si>
    <t>Cayes</t>
  </si>
  <si>
    <t>AL/2017/19</t>
  </si>
  <si>
    <t>AL/2017/22</t>
  </si>
  <si>
    <t>Assistenza giuridico-giudiziaria per 60 casi di detenuti in attesa di giudizio (Programma Conferenza Episcopale Haitiana - Giustizia e Pace) - III anno</t>
  </si>
  <si>
    <t>Assistenza giuridico-giudiziaria per 60 casi di detenuti in attesa di giudizio (Programma Conferenza Episcopale Haitiana - Giustizia e Pace) - I e II anno</t>
  </si>
  <si>
    <t>Acqusto mulino e generatore per atelier</t>
  </si>
  <si>
    <t>AL/2017/23</t>
  </si>
  <si>
    <t>Fond d'Oies (Léogâne)</t>
  </si>
  <si>
    <r>
      <t xml:space="preserve">Caritas Italiana &gt; Terremoto Haiti 2010 &gt; Progetti per ambito 
SOCIO-ECONOMICO </t>
    </r>
    <r>
      <rPr>
        <i/>
        <sz val="12"/>
        <color indexed="8"/>
        <rFont val="Cambria"/>
        <family val="1"/>
        <scheme val="major"/>
      </rPr>
      <t>(agg. dicembre 2017)</t>
    </r>
  </si>
  <si>
    <t>AL/2018/12</t>
  </si>
  <si>
    <t>Rafforzamento produzione manioca e caffè per 100 famiglie</t>
  </si>
  <si>
    <t>Pastorale carceraria a Titanyen e Cermicol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</si>
</sst>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mbria"/>
      <family val="1"/>
      <scheme val="major"/>
    </font>
    <font>
      <i/>
      <sz val="12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rgb="FFC00000"/>
      <name val="Cambria"/>
      <family val="1"/>
      <scheme val="major"/>
    </font>
    <font>
      <i/>
      <sz val="10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u/>
      <sz val="10"/>
      <color theme="10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theme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3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 wrapText="1"/>
    </xf>
    <xf numFmtId="43" fontId="14" fillId="0" borderId="0" xfId="2" applyFont="1" applyAlignment="1">
      <alignment vertical="center"/>
    </xf>
    <xf numFmtId="0" fontId="14" fillId="0" borderId="0" xfId="0" applyFont="1" applyAlignment="1">
      <alignment horizontal="center" vertical="center"/>
    </xf>
    <xf numFmtId="43" fontId="14" fillId="0" borderId="0" xfId="2" applyFont="1" applyBorder="1" applyAlignment="1">
      <alignment horizontal="center" vertical="center"/>
    </xf>
    <xf numFmtId="43" fontId="14" fillId="0" borderId="0" xfId="0" applyNumberFormat="1" applyFont="1" applyBorder="1" applyAlignment="1">
      <alignment horizontal="center" vertical="center"/>
    </xf>
    <xf numFmtId="43" fontId="15" fillId="0" borderId="0" xfId="2" applyFont="1" applyBorder="1" applyAlignment="1">
      <alignment vertical="center"/>
    </xf>
    <xf numFmtId="43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</cellXfs>
  <cellStyles count="3">
    <cellStyle name="Collegamento ipertestuale" xfId="1" builtinId="8"/>
    <cellStyle name="Migliaia" xfId="2" builtinId="3"/>
    <cellStyle name="Normale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name val="Cambria"/>
        <scheme val="maj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  <border diagonalUp="0" diagonalDown="0" outline="0">
        <bottom/>
      </border>
    </dxf>
    <dxf>
      <font>
        <strike val="0"/>
        <outline val="0"/>
        <shadow val="0"/>
        <vertAlign val="baseline"/>
        <name val="Cambria"/>
        <scheme val="maj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  <border diagonalUp="0" diagonalDown="0" outline="0"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OC" displayName="SOC" ref="A2:K117" totalsRowCount="1" headerRowDxfId="24" dataDxfId="23" totalsRowDxfId="22">
  <autoFilter ref="A2:K116">
    <filterColumn colId="0"/>
    <filterColumn colId="9"/>
  </autoFilter>
  <tableColumns count="11">
    <tableColumn id="1" name="Località" totalsRowLabel="Totale" dataDxfId="21" totalsRowDxfId="10"/>
    <tableColumn id="2" name="Descrizione sintetica" dataDxfId="20" totalsRowDxfId="9"/>
    <tableColumn id="4" name="Codice" totalsRowFunction="count" dataDxfId="19" totalsRowDxfId="8"/>
    <tableColumn id="3" name="Finanziamento iniziale" totalsRowFunction="sum" dataDxfId="18" totalsRowDxfId="7"/>
    <tableColumn id="8" name="Integrazione" totalsRowFunction="sum" dataDxfId="17" totalsRowDxfId="6"/>
    <tableColumn id="9" name="Storno a/da altro progetto" totalsRowFunction="sum" dataDxfId="16" totalsRowDxfId="5"/>
    <tableColumn id="10" name="Codice progetto storno" dataDxfId="15" totalsRowDxfId="4"/>
    <tableColumn id="11" name="Finanziamento finale" totalsRowFunction="sum" dataDxfId="14" totalsRowDxfId="3">
      <calculatedColumnFormula>SOC[[#This Row],[Finanziamento iniziale]]+SOC[[#This Row],[Integrazione]]+SOC[[#This Row],[Storno a/da altro progetto]]</calculatedColumnFormula>
    </tableColumn>
    <tableColumn id="5" name="Scheda" totalsRowFunction="count" dataDxfId="13" totalsRowDxfId="2" dataCellStyle="Collegamento ipertestuale"/>
    <tableColumn id="6" name="Agg.to" totalsRowFunction="count" dataDxfId="12" totalsRowDxfId="1" dataCellStyle="Collegamento ipertestuale"/>
    <tableColumn id="7" name="Concluso" totalsRowFunction="count" dataDxfId="1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aritasitaliana.it/materiali/Mondo/am_lat/haiti/progetti/AL-2012-24-Agg.pdf" TargetMode="External"/><Relationship Id="rId21" Type="http://schemas.openxmlformats.org/officeDocument/2006/relationships/hyperlink" Target="http://www.caritasitaliana.it/materiali/Mondo/am_lat/haiti/progetti/AL-2010-80-Agg.pdf" TargetMode="External"/><Relationship Id="rId42" Type="http://schemas.openxmlformats.org/officeDocument/2006/relationships/hyperlink" Target="http://www.caritasitaliana.it/materiali/Mondo/am_lat/haiti/progetti/AL-2011-31.pdf" TargetMode="External"/><Relationship Id="rId63" Type="http://schemas.openxmlformats.org/officeDocument/2006/relationships/hyperlink" Target="http://www.caritasitaliana.it/materiali/Mondo/am_lat/haiti/progetti/AL-2011-62-Agg.pdf" TargetMode="External"/><Relationship Id="rId84" Type="http://schemas.openxmlformats.org/officeDocument/2006/relationships/hyperlink" Target="http://www.caritasitaliana.it/materiali/Mondo/am_lat/haiti/progetti/AL-2011-94-Agg.pdf" TargetMode="External"/><Relationship Id="rId138" Type="http://schemas.openxmlformats.org/officeDocument/2006/relationships/hyperlink" Target="http://www.caritasitaliana.it/materiali/Mondo/am_lat/haiti/progetti/AL-2014-8-Agg.pdf" TargetMode="External"/><Relationship Id="rId159" Type="http://schemas.openxmlformats.org/officeDocument/2006/relationships/hyperlink" Target="http://www.caritasitaliana.it/materiali/Mondo/am_lat/haiti/progetti/AL-2015-18.pdf" TargetMode="External"/><Relationship Id="rId170" Type="http://schemas.openxmlformats.org/officeDocument/2006/relationships/hyperlink" Target="http://www.caritasitaliana.it/materiali/Mondo/am_lat/haiti/progetti/AL-2015-30.pdf" TargetMode="External"/><Relationship Id="rId191" Type="http://schemas.openxmlformats.org/officeDocument/2006/relationships/hyperlink" Target="http://www.caritasitaliana.it/materiali/Mondo/am_lat/haiti/progetti/AL-2016-15.pdf" TargetMode="External"/><Relationship Id="rId205" Type="http://schemas.openxmlformats.org/officeDocument/2006/relationships/hyperlink" Target="http://www.caritasitaliana.it/materiali/Mondo/am_lat/haiti/progetti/AL-2015-28-Agg.pdf" TargetMode="External"/><Relationship Id="rId107" Type="http://schemas.openxmlformats.org/officeDocument/2006/relationships/hyperlink" Target="http://www.caritasitaliana.it/materiali/Mondo/am_lat/haiti/progetti/AL-2012-16-Agg.pdf" TargetMode="External"/><Relationship Id="rId11" Type="http://schemas.openxmlformats.org/officeDocument/2006/relationships/hyperlink" Target="http://www.caritasitaliana.it/materiali/Mondo/am_lat/haiti/progetti/AL-2010-69-Agg.pdf" TargetMode="External"/><Relationship Id="rId32" Type="http://schemas.openxmlformats.org/officeDocument/2006/relationships/hyperlink" Target="http://www.caritasitaliana.it/materiali/Mondo/am_lat/haiti/progetti/AL-2011-13.pdf" TargetMode="External"/><Relationship Id="rId37" Type="http://schemas.openxmlformats.org/officeDocument/2006/relationships/hyperlink" Target="http://www.caritasitaliana.it/materiali/Mondo/am_lat/haiti/progetti/AL-2011-18-Agg.pdf" TargetMode="External"/><Relationship Id="rId53" Type="http://schemas.openxmlformats.org/officeDocument/2006/relationships/hyperlink" Target="http://www.caritasitaliana.it/materiali/Mondo/am_lat/haiti/progetti/AL-2011-55-Agg.pdf" TargetMode="External"/><Relationship Id="rId58" Type="http://schemas.openxmlformats.org/officeDocument/2006/relationships/hyperlink" Target="http://www.caritasitaliana.it/materiali/Mondo/am_lat/haiti/progetti/AL-2011-60.pdf" TargetMode="External"/><Relationship Id="rId74" Type="http://schemas.openxmlformats.org/officeDocument/2006/relationships/hyperlink" Target="http://www.caritasitaliana.it/materiali/Mondo/am_lat/haiti/progetti/AL-2011-80-Agg.pdf" TargetMode="External"/><Relationship Id="rId79" Type="http://schemas.openxmlformats.org/officeDocument/2006/relationships/hyperlink" Target="http://www.caritasitaliana.it/materiali/Mondo/am_lat/haiti/progetti/AL-2011-83.pdf" TargetMode="External"/><Relationship Id="rId102" Type="http://schemas.openxmlformats.org/officeDocument/2006/relationships/hyperlink" Target="http://www.caritasitaliana.it/materiali/Mondo/am_lat/haiti/progetti/AL-2012-9.pdf" TargetMode="External"/><Relationship Id="rId123" Type="http://schemas.openxmlformats.org/officeDocument/2006/relationships/hyperlink" Target="http://www.caritasitaliana.it/materiali/Mondo/am_lat/haiti/progetti/AL-2012-52-Agg.pdf" TargetMode="External"/><Relationship Id="rId128" Type="http://schemas.openxmlformats.org/officeDocument/2006/relationships/hyperlink" Target="http://www.caritasitaliana.it/materiali/Mondo/am_lat/haiti/progetti/AL-2013-15.pdf" TargetMode="External"/><Relationship Id="rId144" Type="http://schemas.openxmlformats.org/officeDocument/2006/relationships/hyperlink" Target="http://www.caritasitaliana.it/materiali/Mondo/am_lat/haiti/progetti/AL-2014-32.pdf" TargetMode="External"/><Relationship Id="rId149" Type="http://schemas.openxmlformats.org/officeDocument/2006/relationships/hyperlink" Target="http://www.caritasitaliana.it/materiali/Mondo/am_lat/haiti/progetti/AL-2013-41-Agg.pdf" TargetMode="External"/><Relationship Id="rId5" Type="http://schemas.openxmlformats.org/officeDocument/2006/relationships/hyperlink" Target="http://www.caritasitaliana.it/materiali/Mondo/am_lat/haiti/progetti/AL-2010-53-Agg.pdf" TargetMode="External"/><Relationship Id="rId90" Type="http://schemas.openxmlformats.org/officeDocument/2006/relationships/hyperlink" Target="http://www.caritasitaliana.it/materiali/Mondo/am_lat/haiti/progetti/AL-2011-101.pdf" TargetMode="External"/><Relationship Id="rId95" Type="http://schemas.openxmlformats.org/officeDocument/2006/relationships/hyperlink" Target="http://www.caritasitaliana.it/materiali/Mondo/am_lat/haiti/progetti/AL-2011-128-Agg.pdf" TargetMode="External"/><Relationship Id="rId160" Type="http://schemas.openxmlformats.org/officeDocument/2006/relationships/hyperlink" Target="http://www.caritasitaliana.it/materiali/Mondo/am_lat/haiti/progetti/AL-2015-20.pdf" TargetMode="External"/><Relationship Id="rId165" Type="http://schemas.openxmlformats.org/officeDocument/2006/relationships/hyperlink" Target="http://www.caritasitaliana.it/materiali/Mondo/am_lat/haiti/progetti/AL-2015-25.pdf" TargetMode="External"/><Relationship Id="rId181" Type="http://schemas.openxmlformats.org/officeDocument/2006/relationships/hyperlink" Target="http://www.caritasitaliana.it/materiali/Mondo/am_lat/haiti/progetti/AL-2014-41-Agg.pdf" TargetMode="External"/><Relationship Id="rId186" Type="http://schemas.openxmlformats.org/officeDocument/2006/relationships/hyperlink" Target="http://www.caritasitaliana.it/materiali/Mondo/am_lat/haiti/progetti/AL-2012-11-Agg.pdf" TargetMode="External"/><Relationship Id="rId211" Type="http://schemas.openxmlformats.org/officeDocument/2006/relationships/hyperlink" Target="http://www.caritasitaliana.it/materiali/Mondo/am_lat/haiti/progetti/AL-2017-22-Agg.pdf" TargetMode="External"/><Relationship Id="rId22" Type="http://schemas.openxmlformats.org/officeDocument/2006/relationships/hyperlink" Target="http://www.caritasitaliana.it/materiali/Mondo/am_lat/haiti/progetti/AL-2010-81.pdf" TargetMode="External"/><Relationship Id="rId27" Type="http://schemas.openxmlformats.org/officeDocument/2006/relationships/hyperlink" Target="http://www.caritasitaliana.it/materiali/Mondo/am_lat/haiti/progetti/AL-2010-98-agg.pdf" TargetMode="External"/><Relationship Id="rId43" Type="http://schemas.openxmlformats.org/officeDocument/2006/relationships/hyperlink" Target="http://www.caritasitaliana.it/materiali/Mondo/am_lat/haiti/progetti/AL-2011-31-Agg.pdf" TargetMode="External"/><Relationship Id="rId48" Type="http://schemas.openxmlformats.org/officeDocument/2006/relationships/hyperlink" Target="http://www.caritasitaliana.it/materiali/Mondo/am_lat/haiti/progetti/AL-2011-46.pdf" TargetMode="External"/><Relationship Id="rId64" Type="http://schemas.openxmlformats.org/officeDocument/2006/relationships/hyperlink" Target="http://www.caritasitaliana.it/materiali/Mondo/am_lat/haiti/progetti/AL-2011-63.pdf" TargetMode="External"/><Relationship Id="rId69" Type="http://schemas.openxmlformats.org/officeDocument/2006/relationships/hyperlink" Target="http://www.caritasitaliana.it/materiali/Mondo/am_lat/haiti/progetti/AL-2011-75.pdf" TargetMode="External"/><Relationship Id="rId113" Type="http://schemas.openxmlformats.org/officeDocument/2006/relationships/hyperlink" Target="http://www.caritasitaliana.it/materiali/Mondo/am_lat/haiti/progetti/AL-2012-19-Agg.pdf" TargetMode="External"/><Relationship Id="rId118" Type="http://schemas.openxmlformats.org/officeDocument/2006/relationships/hyperlink" Target="http://www.caritasitaliana.it/materiali/Mondo/am_lat/haiti/progetti/AL-2012-49.pdf" TargetMode="External"/><Relationship Id="rId134" Type="http://schemas.openxmlformats.org/officeDocument/2006/relationships/hyperlink" Target="http://www.caritasitaliana.it/materiali/Mondo/am_lat/haiti/progetti/AL-2014-5.pdf" TargetMode="External"/><Relationship Id="rId139" Type="http://schemas.openxmlformats.org/officeDocument/2006/relationships/hyperlink" Target="http://www.caritasitaliana.it/materiali/Mondo/am_lat/haiti/progetti/AL-2014-9.pdf" TargetMode="External"/><Relationship Id="rId80" Type="http://schemas.openxmlformats.org/officeDocument/2006/relationships/hyperlink" Target="http://www.caritasitaliana.it/materiali/Mondo/am_lat/haiti/progetti/AL-2011-83-Agg.pdf" TargetMode="External"/><Relationship Id="rId85" Type="http://schemas.openxmlformats.org/officeDocument/2006/relationships/hyperlink" Target="http://www.caritasitaliana.it/materiali/Mondo/am_lat/haiti/progetti/AL-2011-95.pdf" TargetMode="External"/><Relationship Id="rId150" Type="http://schemas.openxmlformats.org/officeDocument/2006/relationships/hyperlink" Target="http://www.caritasitaliana.it/materiali/Mondo/am_lat/haiti/progetti/AL-2013-43-Agg.pdf" TargetMode="External"/><Relationship Id="rId155" Type="http://schemas.openxmlformats.org/officeDocument/2006/relationships/hyperlink" Target="http://www.caritasitaliana.it/materiali/Mondo/am_lat/haiti/progetti/AL-2014-32.pdf" TargetMode="External"/><Relationship Id="rId171" Type="http://schemas.openxmlformats.org/officeDocument/2006/relationships/hyperlink" Target="http://www.caritasitaliana.it/materiali/Mondo/am_lat/haiti/progetti/AL-2015-32.pdf" TargetMode="External"/><Relationship Id="rId176" Type="http://schemas.openxmlformats.org/officeDocument/2006/relationships/hyperlink" Target="http://www.caritasitaliana.it/materiali/Mondo/am_lat/haiti/progetti/AL-2011-74-Agg.pdf" TargetMode="External"/><Relationship Id="rId192" Type="http://schemas.openxmlformats.org/officeDocument/2006/relationships/hyperlink" Target="http://www.caritasitaliana.it/materiali/Mondo/am_lat/haiti/progetti/AL-2016-23.pdf" TargetMode="External"/><Relationship Id="rId197" Type="http://schemas.openxmlformats.org/officeDocument/2006/relationships/hyperlink" Target="http://www.caritasitaliana.it/materiali/Mondo/am_lat/haiti/progetti/AL-2014-42-Agg.pdf" TargetMode="External"/><Relationship Id="rId206" Type="http://schemas.openxmlformats.org/officeDocument/2006/relationships/hyperlink" Target="http://www.caritasitaliana.it/materiali/Mondo/am_lat/haiti/progetti/AL-2016-5.pdf" TargetMode="External"/><Relationship Id="rId201" Type="http://schemas.openxmlformats.org/officeDocument/2006/relationships/hyperlink" Target="http://www.caritasitaliana.it/materiali/Mondo/am_lat/haiti/progetti/AL-2015-23-Agg.pdf" TargetMode="External"/><Relationship Id="rId12" Type="http://schemas.openxmlformats.org/officeDocument/2006/relationships/hyperlink" Target="http://www.caritasitaliana.it/materiali/Mondo/am_lat/haiti/progetti/AL-2010-70.pdf" TargetMode="External"/><Relationship Id="rId17" Type="http://schemas.openxmlformats.org/officeDocument/2006/relationships/hyperlink" Target="http://www.caritasitaliana.it/materiali/Mondo/am_lat/haiti/progetti/AL-2010-73-Agg.pdf" TargetMode="External"/><Relationship Id="rId33" Type="http://schemas.openxmlformats.org/officeDocument/2006/relationships/hyperlink" Target="http://www.caritasitaliana.it/materiali/Mondo/am_lat/haiti/progetti/AL-2011-13-Agg.pdf" TargetMode="External"/><Relationship Id="rId38" Type="http://schemas.openxmlformats.org/officeDocument/2006/relationships/hyperlink" Target="http://www.caritasitaliana.it/materiali/Mondo/am_lat/haiti/progetti/AL-2011-25.pdf" TargetMode="External"/><Relationship Id="rId59" Type="http://schemas.openxmlformats.org/officeDocument/2006/relationships/hyperlink" Target="http://www.caritasitaliana.it/materiali/Mondo/am_lat/haiti/progetti/AL-2011-60-Agg.pdf" TargetMode="External"/><Relationship Id="rId103" Type="http://schemas.openxmlformats.org/officeDocument/2006/relationships/hyperlink" Target="http://www.caritasitaliana.it/materiali/Mondo/am_lat/haiti/progetti/AL-2012-9-Agg.pdf" TargetMode="External"/><Relationship Id="rId108" Type="http://schemas.openxmlformats.org/officeDocument/2006/relationships/hyperlink" Target="http://www.caritasitaliana.it/materiali/Mondo/am_lat/haiti/progetti/AL-2012-17.pdf" TargetMode="External"/><Relationship Id="rId124" Type="http://schemas.openxmlformats.org/officeDocument/2006/relationships/hyperlink" Target="http://www.caritasitaliana.it/materiali/Mondo/am_lat/haiti/progetti/AL-2012-66.pdf" TargetMode="External"/><Relationship Id="rId129" Type="http://schemas.openxmlformats.org/officeDocument/2006/relationships/hyperlink" Target="http://www.caritasitaliana.it/materiali/Mondo/am_lat/haiti/progetti/AL-2013-41.pdf" TargetMode="External"/><Relationship Id="rId54" Type="http://schemas.openxmlformats.org/officeDocument/2006/relationships/hyperlink" Target="http://www.caritasitaliana.it/materiali/Mondo/am_lat/haiti/progetti/AL-2011-56.pdf" TargetMode="External"/><Relationship Id="rId70" Type="http://schemas.openxmlformats.org/officeDocument/2006/relationships/hyperlink" Target="http://www.caritasitaliana.it/materiali/Mondo/am_lat/haiti/progetti/AL-2011-75-Agg.pdf" TargetMode="External"/><Relationship Id="rId75" Type="http://schemas.openxmlformats.org/officeDocument/2006/relationships/hyperlink" Target="http://www.caritasitaliana.it/materiali/Mondo/am_lat/haiti/progetti/AL-2011-81.pdf" TargetMode="External"/><Relationship Id="rId91" Type="http://schemas.openxmlformats.org/officeDocument/2006/relationships/hyperlink" Target="http://www.caritasitaliana.it/materiali/Mondo/am_lat/haiti/progetti/AL-2011-101-Agg.pdf" TargetMode="External"/><Relationship Id="rId96" Type="http://schemas.openxmlformats.org/officeDocument/2006/relationships/hyperlink" Target="http://www.caritasitaliana.it/materiali/Mondo/am_lat/haiti/progetti/AL-2012-4.pdf" TargetMode="External"/><Relationship Id="rId140" Type="http://schemas.openxmlformats.org/officeDocument/2006/relationships/hyperlink" Target="http://www.caritasitaliana.it/materiali/Mondo/am_lat/haiti/progetti/AL-2014-16.pdf" TargetMode="External"/><Relationship Id="rId145" Type="http://schemas.openxmlformats.org/officeDocument/2006/relationships/hyperlink" Target="http://www.caritasitaliana.it/materiali/Mondo/am_lat/haiti/progetti/AL-2011-95-Agg.pdf" TargetMode="External"/><Relationship Id="rId161" Type="http://schemas.openxmlformats.org/officeDocument/2006/relationships/hyperlink" Target="http://www.caritasitaliana.it/materiali/Mondo/am_lat/haiti/progetti/AL-2015-21.pdf" TargetMode="External"/><Relationship Id="rId166" Type="http://schemas.openxmlformats.org/officeDocument/2006/relationships/hyperlink" Target="http://www.caritasitaliana.it/materiali/Mondo/am_lat/haiti/progetti/AL-2015-26.pdf" TargetMode="External"/><Relationship Id="rId182" Type="http://schemas.openxmlformats.org/officeDocument/2006/relationships/hyperlink" Target="http://www.caritasitaliana.it/materiali/Mondo/am_lat/haiti/progetti/AL-2014-26-Agg.pdf" TargetMode="External"/><Relationship Id="rId187" Type="http://schemas.openxmlformats.org/officeDocument/2006/relationships/hyperlink" Target="http://www.caritasitaliana.it/materiali/Mondo/am_lat/haiti/progetti/AL-2012-8.pdf" TargetMode="External"/><Relationship Id="rId1" Type="http://schemas.openxmlformats.org/officeDocument/2006/relationships/hyperlink" Target="http://www.caritasitaliana.it/materiali/Mondo/am_lat/haiti/progetti/AL-2010-21.pdf" TargetMode="External"/><Relationship Id="rId6" Type="http://schemas.openxmlformats.org/officeDocument/2006/relationships/hyperlink" Target="http://www.caritasitaliana.it/materiali/Mondo/am_lat/haiti/progetti/AL-2010-54.pdf" TargetMode="External"/><Relationship Id="rId212" Type="http://schemas.openxmlformats.org/officeDocument/2006/relationships/hyperlink" Target="http://www.caritasitaliana.it/materiali/Mondo/am_lat/haiti/progetti/AL-2017-19.pdf" TargetMode="External"/><Relationship Id="rId23" Type="http://schemas.openxmlformats.org/officeDocument/2006/relationships/hyperlink" Target="http://www.caritasitaliana.it/materiali/Mondo/am_lat/haiti/progetti/AL-2010-81-Agg.pdf" TargetMode="External"/><Relationship Id="rId28" Type="http://schemas.openxmlformats.org/officeDocument/2006/relationships/hyperlink" Target="http://www.caritasitaliana.it/materiali/Mondo/am_lat/haiti/progetti/AL-2010-105.pdf" TargetMode="External"/><Relationship Id="rId49" Type="http://schemas.openxmlformats.org/officeDocument/2006/relationships/hyperlink" Target="http://www.caritasitaliana.it/materiali/Mondo/am_lat/haiti/progetti/AL-2011-46-Agg.pdf" TargetMode="External"/><Relationship Id="rId114" Type="http://schemas.openxmlformats.org/officeDocument/2006/relationships/hyperlink" Target="http://www.caritasitaliana.it/materiali/Mondo/am_lat/haiti/progetti/AL-2012-23.pdf" TargetMode="External"/><Relationship Id="rId119" Type="http://schemas.openxmlformats.org/officeDocument/2006/relationships/hyperlink" Target="http://www.caritasitaliana.it/materiali/Mondo/am_lat/haiti/progetti/AL-2012-49-Agg.pdf" TargetMode="External"/><Relationship Id="rId44" Type="http://schemas.openxmlformats.org/officeDocument/2006/relationships/hyperlink" Target="http://www.caritasitaliana.it/materiali/Mondo/am_lat/haiti/progetti/AL-2011-43.pdf" TargetMode="External"/><Relationship Id="rId60" Type="http://schemas.openxmlformats.org/officeDocument/2006/relationships/hyperlink" Target="http://www.caritasitaliana.it/materiali/Mondo/am_lat/haiti/progetti/AL-2011-61.pdf" TargetMode="External"/><Relationship Id="rId65" Type="http://schemas.openxmlformats.org/officeDocument/2006/relationships/hyperlink" Target="http://www.caritasitaliana.it/materiali/Mondo/am_lat/haiti/progetti/AL-2011-63-Agg.pdf" TargetMode="External"/><Relationship Id="rId81" Type="http://schemas.openxmlformats.org/officeDocument/2006/relationships/hyperlink" Target="http://www.caritasitaliana.it/materiali/Mondo/am_lat/haiti/progetti/AL-2011-84.pdf" TargetMode="External"/><Relationship Id="rId86" Type="http://schemas.openxmlformats.org/officeDocument/2006/relationships/hyperlink" Target="http://www.caritasitaliana.it/materiali/Mondo/am_lat/haiti/progetti/AL-2011-99.pdf" TargetMode="External"/><Relationship Id="rId130" Type="http://schemas.openxmlformats.org/officeDocument/2006/relationships/hyperlink" Target="http://www.caritasitaliana.it/materiali/Mondo/am_lat/haiti/progetti/AL-2013-43.pdf" TargetMode="External"/><Relationship Id="rId135" Type="http://schemas.openxmlformats.org/officeDocument/2006/relationships/hyperlink" Target="http://www.caritasitaliana.it/materiali/Mondo/am_lat/haiti/progetti/AL-2014-6.pdf" TargetMode="External"/><Relationship Id="rId151" Type="http://schemas.openxmlformats.org/officeDocument/2006/relationships/hyperlink" Target="http://www.caritasitaliana.it/materiali/Mondo/am_lat/haiti/progetti/AL-2014-5-Agg.pdf" TargetMode="External"/><Relationship Id="rId156" Type="http://schemas.openxmlformats.org/officeDocument/2006/relationships/hyperlink" Target="http://www.caritasitaliana.it/materiali/Mondo/am_lat/haiti/progetti/AL-2014-41.pdf" TargetMode="External"/><Relationship Id="rId177" Type="http://schemas.openxmlformats.org/officeDocument/2006/relationships/hyperlink" Target="http://www.caritasitaliana.it/materiali/Mondo/am_lat/haiti/progetti/AL-2014-16-Agg.pdf" TargetMode="External"/><Relationship Id="rId198" Type="http://schemas.openxmlformats.org/officeDocument/2006/relationships/hyperlink" Target="http://www.caritasitaliana.it/materiali/Mondo/am_lat/haiti/progetti/AL-2015-2-Agg.pdf" TargetMode="External"/><Relationship Id="rId172" Type="http://schemas.openxmlformats.org/officeDocument/2006/relationships/hyperlink" Target="http://www.caritasitaliana.it/materiali/Mondo/am_lat/haiti/progetti/AL-2010-21-Agg.pdf" TargetMode="External"/><Relationship Id="rId193" Type="http://schemas.openxmlformats.org/officeDocument/2006/relationships/hyperlink" Target="http://www.caritasitaliana.it/materiali/Mondo/am_lat/haiti/progetti/AL-2016-25.pdf" TargetMode="External"/><Relationship Id="rId202" Type="http://schemas.openxmlformats.org/officeDocument/2006/relationships/hyperlink" Target="http://www.caritasitaliana.it/materiali/Mondo/am_lat/haiti/progetti/AL-2015-24-Agg.pdf" TargetMode="External"/><Relationship Id="rId207" Type="http://schemas.openxmlformats.org/officeDocument/2006/relationships/hyperlink" Target="http://www.caritasitaliana.it/materiali/Mondo/am_lat/haiti/progetti/AL-2016-30.pdf" TargetMode="External"/><Relationship Id="rId13" Type="http://schemas.openxmlformats.org/officeDocument/2006/relationships/hyperlink" Target="http://www.caritasitaliana.it/materiali/Mondo/am_lat/haiti/progetti/AL-2010-70-Agg.pdf" TargetMode="External"/><Relationship Id="rId18" Type="http://schemas.openxmlformats.org/officeDocument/2006/relationships/hyperlink" Target="http://www.caritasitaliana.it/materiali/Mondo/am_lat/haiti/progetti/AL-2010-75.pdf" TargetMode="External"/><Relationship Id="rId39" Type="http://schemas.openxmlformats.org/officeDocument/2006/relationships/hyperlink" Target="http://www.caritasitaliana.it/materiali/Mondo/am_lat/haiti/progetti/AL-2011-25-Agg.pdf" TargetMode="External"/><Relationship Id="rId109" Type="http://schemas.openxmlformats.org/officeDocument/2006/relationships/hyperlink" Target="http://www.caritasitaliana.it/materiali/Mondo/am_lat/haiti/progetti/AL-2012-17-Agg.pdf" TargetMode="External"/><Relationship Id="rId34" Type="http://schemas.openxmlformats.org/officeDocument/2006/relationships/hyperlink" Target="http://www.caritasitaliana.it/materiali/Mondo/am_lat/haiti/progetti/AL-2011-17.pdf" TargetMode="External"/><Relationship Id="rId50" Type="http://schemas.openxmlformats.org/officeDocument/2006/relationships/hyperlink" Target="http://www.caritasitaliana.it/materiali/Mondo/am_lat/haiti/progetti/AL-2011-47.pdf" TargetMode="External"/><Relationship Id="rId55" Type="http://schemas.openxmlformats.org/officeDocument/2006/relationships/hyperlink" Target="http://www.caritasitaliana.it/materiali/Mondo/am_lat/haiti/progetti/AL-2011-56-Agg.pdf" TargetMode="External"/><Relationship Id="rId76" Type="http://schemas.openxmlformats.org/officeDocument/2006/relationships/hyperlink" Target="http://www.caritasitaliana.it/materiali/Mondo/am_lat/haiti/progetti/AL-2011-81-Agg.pdf" TargetMode="External"/><Relationship Id="rId97" Type="http://schemas.openxmlformats.org/officeDocument/2006/relationships/hyperlink" Target="http://www.caritasitaliana.it/materiali/Mondo/am_lat/haiti/progetti/AL-2012-4-Agg.pdf" TargetMode="External"/><Relationship Id="rId104" Type="http://schemas.openxmlformats.org/officeDocument/2006/relationships/hyperlink" Target="http://www.caritasitaliana.it/materiali/Mondo/am_lat/haiti/progetti/AL-2012-15.pdf" TargetMode="External"/><Relationship Id="rId120" Type="http://schemas.openxmlformats.org/officeDocument/2006/relationships/hyperlink" Target="http://www.caritasitaliana.it/materiali/Mondo/am_lat/haiti/progetti/AL-2012-50.pdf" TargetMode="External"/><Relationship Id="rId125" Type="http://schemas.openxmlformats.org/officeDocument/2006/relationships/hyperlink" Target="http://www.caritasitaliana.it/materiali/Mondo/am_lat/haiti/progetti/AL-2013-7.pdf" TargetMode="External"/><Relationship Id="rId141" Type="http://schemas.openxmlformats.org/officeDocument/2006/relationships/hyperlink" Target="http://www.caritasitaliana.it/materiali/Mondo/am_lat/haiti/progetti/AL-2014-22.pdf" TargetMode="External"/><Relationship Id="rId146" Type="http://schemas.openxmlformats.org/officeDocument/2006/relationships/hyperlink" Target="http://www.caritasitaliana.it/materiali/Mondo/am_lat/haiti/progetti/AL-2011-103-Agg.pdf" TargetMode="External"/><Relationship Id="rId167" Type="http://schemas.openxmlformats.org/officeDocument/2006/relationships/hyperlink" Target="http://www.caritasitaliana.it/materiali/Mondo/am_lat/haiti/progetti/AL-2015-27.pdf" TargetMode="External"/><Relationship Id="rId188" Type="http://schemas.openxmlformats.org/officeDocument/2006/relationships/hyperlink" Target="http://www.caritasitaliana.it/materiali/Mondo/am_lat/haiti/progetti/AL-2012-8-Agg.pdf" TargetMode="External"/><Relationship Id="rId7" Type="http://schemas.openxmlformats.org/officeDocument/2006/relationships/hyperlink" Target="http://www.caritasitaliana.it/materiali/Mondo/am_lat/haiti/progetti/AL-2010-54-Agg.pdf" TargetMode="External"/><Relationship Id="rId71" Type="http://schemas.openxmlformats.org/officeDocument/2006/relationships/hyperlink" Target="http://www.caritasitaliana.it/materiali/Mondo/am_lat/haiti/progetti/AL-2011-79.pdf" TargetMode="External"/><Relationship Id="rId92" Type="http://schemas.openxmlformats.org/officeDocument/2006/relationships/hyperlink" Target="http://www.caritasitaliana.it/materiali/Mondo/am_lat/haiti/progetti/AL-2011-103.pdf" TargetMode="External"/><Relationship Id="rId162" Type="http://schemas.openxmlformats.org/officeDocument/2006/relationships/hyperlink" Target="http://www.caritasitaliana.it/materiali/Mondo/am_lat/haiti/progetti/AL-2015-21.pdf" TargetMode="External"/><Relationship Id="rId183" Type="http://schemas.openxmlformats.org/officeDocument/2006/relationships/hyperlink" Target="http://www.caritasitaliana.it/materiali/Mondo/am_lat/haiti/progetti/AL-2012-14-Agg.pdf" TargetMode="External"/><Relationship Id="rId213" Type="http://schemas.openxmlformats.org/officeDocument/2006/relationships/hyperlink" Target="http://www.caritasitaliana.it/materiali/Mondo/am_lat/haiti/progetti/AL-2018-12.pdf" TargetMode="External"/><Relationship Id="rId2" Type="http://schemas.openxmlformats.org/officeDocument/2006/relationships/hyperlink" Target="http://www.caritasitaliana.it/materiali/Mondo/am_lat/haiti/progetti/AL-2010-52.pdf" TargetMode="External"/><Relationship Id="rId29" Type="http://schemas.openxmlformats.org/officeDocument/2006/relationships/hyperlink" Target="http://www.caritasitaliana.it/materiali/Mondo/am_lat/haiti/progetti/AL-2010-105-Agg.pdf" TargetMode="External"/><Relationship Id="rId24" Type="http://schemas.openxmlformats.org/officeDocument/2006/relationships/hyperlink" Target="http://www.caritasitaliana.it/materiali/Mondo/am_lat/haiti/progetti/AL-2010-82.pdf" TargetMode="External"/><Relationship Id="rId40" Type="http://schemas.openxmlformats.org/officeDocument/2006/relationships/hyperlink" Target="http://www.caritasitaliana.it/materiali/Mondo/am_lat/haiti/progetti/AL-2011-26.pdf" TargetMode="External"/><Relationship Id="rId45" Type="http://schemas.openxmlformats.org/officeDocument/2006/relationships/hyperlink" Target="http://www.caritasitaliana.it/materiali/Mondo/am_lat/haiti/progetti/AL-2011-43-Agg.pdf" TargetMode="External"/><Relationship Id="rId66" Type="http://schemas.openxmlformats.org/officeDocument/2006/relationships/hyperlink" Target="http://www.caritasitaliana.it/materiali/Mondo/am_lat/haiti/progetti/AL-2011-69.pdf" TargetMode="External"/><Relationship Id="rId87" Type="http://schemas.openxmlformats.org/officeDocument/2006/relationships/hyperlink" Target="http://www.caritasitaliana.it/materiali/Mondo/am_lat/haiti/progetti/AL-2011-99-Agg.pdf" TargetMode="External"/><Relationship Id="rId110" Type="http://schemas.openxmlformats.org/officeDocument/2006/relationships/hyperlink" Target="http://www.caritasitaliana.it/materiali/Mondo/am_lat/haiti/progetti/AL-2012-18.pdf" TargetMode="External"/><Relationship Id="rId115" Type="http://schemas.openxmlformats.org/officeDocument/2006/relationships/hyperlink" Target="http://www.caritasitaliana.it/materiali/Mondo/am_lat/haiti/progetti/AL-2012-23-Agg.pdf" TargetMode="External"/><Relationship Id="rId131" Type="http://schemas.openxmlformats.org/officeDocument/2006/relationships/hyperlink" Target="http://www.caritasitaliana.it/materiali/Mondo/am_lat/haiti/progetti/AL-2013-47.pdf" TargetMode="External"/><Relationship Id="rId136" Type="http://schemas.openxmlformats.org/officeDocument/2006/relationships/hyperlink" Target="http://www.caritasitaliana.it/materiali/Mondo/am_lat/haiti/progetti/AL-2014-7.pdf" TargetMode="External"/><Relationship Id="rId157" Type="http://schemas.openxmlformats.org/officeDocument/2006/relationships/hyperlink" Target="http://www.caritasitaliana.it/materiali/Mondo/am_lat/haiti/progetti/AL-2014-42.pdf" TargetMode="External"/><Relationship Id="rId178" Type="http://schemas.openxmlformats.org/officeDocument/2006/relationships/hyperlink" Target="http://www.caritasitaliana.it/materiali/Mondo/am_lat/haiti/progetti/AL-2011-122-Agg.pdf" TargetMode="External"/><Relationship Id="rId61" Type="http://schemas.openxmlformats.org/officeDocument/2006/relationships/hyperlink" Target="http://www.caritasitaliana.it/materiali/Mondo/am_lat/haiti/progetti/AL-2011-61-Agg.pdf" TargetMode="External"/><Relationship Id="rId82" Type="http://schemas.openxmlformats.org/officeDocument/2006/relationships/hyperlink" Target="http://www.caritasitaliana.it/materiali/Mondo/am_lat/haiti/progetti/AL-2011-84-Agg.pdf" TargetMode="External"/><Relationship Id="rId152" Type="http://schemas.openxmlformats.org/officeDocument/2006/relationships/hyperlink" Target="http://www.caritasitaliana.it/materiali/Mondo/am_lat/haiti/progetti/AL-2014-6-Agg.pdf" TargetMode="External"/><Relationship Id="rId173" Type="http://schemas.openxmlformats.org/officeDocument/2006/relationships/hyperlink" Target="http://www.caritasitaliana.it/materiali/Mondo/am_lat/haiti/progetti/AL-2010-81-Agg.pdf" TargetMode="External"/><Relationship Id="rId194" Type="http://schemas.openxmlformats.org/officeDocument/2006/relationships/hyperlink" Target="http://www.caritasitaliana.it/materiali/Mondo/am_lat/haiti/progetti/AL-2013-50-Agg.pdf" TargetMode="External"/><Relationship Id="rId199" Type="http://schemas.openxmlformats.org/officeDocument/2006/relationships/hyperlink" Target="http://www.caritasitaliana.it/materiali/Mondo/am_lat/haiti/progetti/AL-2015-20-Agg.pdf" TargetMode="External"/><Relationship Id="rId203" Type="http://schemas.openxmlformats.org/officeDocument/2006/relationships/hyperlink" Target="http://www.caritasitaliana.it/materiali/Mondo/am_lat/haiti/progetti/AL-2015-25-Agg.pdf" TargetMode="External"/><Relationship Id="rId208" Type="http://schemas.openxmlformats.org/officeDocument/2006/relationships/hyperlink" Target="http://www.caritasitaliana.it/materiali/Mondo/am_lat/haiti/progetti/AL-2017-23.pdf" TargetMode="External"/><Relationship Id="rId19" Type="http://schemas.openxmlformats.org/officeDocument/2006/relationships/hyperlink" Target="http://www.caritasitaliana.it/materiali/Mondo/am_lat/haiti/progetti/AL-2010-75-Agg.pdf" TargetMode="External"/><Relationship Id="rId14" Type="http://schemas.openxmlformats.org/officeDocument/2006/relationships/hyperlink" Target="http://www.caritasitaliana.it/materiali/Mondo/am_lat/haiti/progetti/AL-2010-72.pdf" TargetMode="External"/><Relationship Id="rId30" Type="http://schemas.openxmlformats.org/officeDocument/2006/relationships/hyperlink" Target="http://www.caritasitaliana.it/materiali/Mondo/am_lat/haiti/progetti/AL-2010-123-124-125.pdf" TargetMode="External"/><Relationship Id="rId35" Type="http://schemas.openxmlformats.org/officeDocument/2006/relationships/hyperlink" Target="http://www.caritasitaliana.it/materiali/Mondo/am_lat/haiti/progetti/AL-2011-17-Agg.pdf" TargetMode="External"/><Relationship Id="rId56" Type="http://schemas.openxmlformats.org/officeDocument/2006/relationships/hyperlink" Target="http://www.caritasitaliana.it/materiali/Mondo/am_lat/haiti/progetti/AL-2011-58.pdf" TargetMode="External"/><Relationship Id="rId77" Type="http://schemas.openxmlformats.org/officeDocument/2006/relationships/hyperlink" Target="http://www.caritasitaliana.it/materiali/Mondo/am_lat/haiti/progetti/AL-2011-82.pdf" TargetMode="External"/><Relationship Id="rId100" Type="http://schemas.openxmlformats.org/officeDocument/2006/relationships/hyperlink" Target="http://www.caritasitaliana.it/materiali/Mondo/am_lat/haiti/progetti/AL-2012-7.pdf" TargetMode="External"/><Relationship Id="rId105" Type="http://schemas.openxmlformats.org/officeDocument/2006/relationships/hyperlink" Target="http://www.caritasitaliana.it/materiali/Mondo/am_lat/haiti/progetti/AL-2012-15-Agg.pdf" TargetMode="External"/><Relationship Id="rId126" Type="http://schemas.openxmlformats.org/officeDocument/2006/relationships/hyperlink" Target="http://www.caritasitaliana.it/materiali/Mondo/am_lat/haiti/progetti/AL-2013-7-Agg.pdf" TargetMode="External"/><Relationship Id="rId147" Type="http://schemas.openxmlformats.org/officeDocument/2006/relationships/hyperlink" Target="http://www.caritasitaliana.it/materiali/Mondo/am_lat/haiti/progetti/AL-2013-14-Agg.pdf" TargetMode="External"/><Relationship Id="rId168" Type="http://schemas.openxmlformats.org/officeDocument/2006/relationships/hyperlink" Target="http://www.caritasitaliana.it/materiali/Mondo/am_lat/haiti/progetti/AL-2015-28.pdf" TargetMode="External"/><Relationship Id="rId8" Type="http://schemas.openxmlformats.org/officeDocument/2006/relationships/hyperlink" Target="http://www.caritasitaliana.it/materiali/Mondo/am_lat/haiti/progetti/AL-2010-64.pdf" TargetMode="External"/><Relationship Id="rId51" Type="http://schemas.openxmlformats.org/officeDocument/2006/relationships/hyperlink" Target="http://www.caritasitaliana.it/materiali/Mondo/am_lat/haiti/progetti/AL-2011-47-Agg.pdf" TargetMode="External"/><Relationship Id="rId72" Type="http://schemas.openxmlformats.org/officeDocument/2006/relationships/hyperlink" Target="http://www.caritasitaliana.it/materiali/Mondo/am_lat/haiti/progetti/AL-2011-79-Agg.pdf" TargetMode="External"/><Relationship Id="rId93" Type="http://schemas.openxmlformats.org/officeDocument/2006/relationships/hyperlink" Target="http://www.caritasitaliana.it/materiali/Mondo/am_lat/haiti/progetti/AL-2011-122.pdf" TargetMode="External"/><Relationship Id="rId98" Type="http://schemas.openxmlformats.org/officeDocument/2006/relationships/hyperlink" Target="http://www.caritasitaliana.it/materiali/Mondo/am_lat/haiti/progetti/AL-2012-6.pdf" TargetMode="External"/><Relationship Id="rId121" Type="http://schemas.openxmlformats.org/officeDocument/2006/relationships/hyperlink" Target="http://www.caritasitaliana.it/materiali/Mondo/am_lat/haiti/progetti/AL-2012-50-Agg.pdf" TargetMode="External"/><Relationship Id="rId142" Type="http://schemas.openxmlformats.org/officeDocument/2006/relationships/hyperlink" Target="http://www.caritasitaliana.it/materiali/Mondo/am_lat/haiti/progetti/AL-2014-23.pdf" TargetMode="External"/><Relationship Id="rId163" Type="http://schemas.openxmlformats.org/officeDocument/2006/relationships/hyperlink" Target="http://www.caritasitaliana.it/materiali/Mondo/am_lat/haiti/progetti/AL-2015-23.pdf" TargetMode="External"/><Relationship Id="rId184" Type="http://schemas.openxmlformats.org/officeDocument/2006/relationships/hyperlink" Target="http://www.caritasitaliana.it/materiali/Mondo/am_lat/haiti/progetti/AL-2012-14.pdf" TargetMode="External"/><Relationship Id="rId189" Type="http://schemas.openxmlformats.org/officeDocument/2006/relationships/hyperlink" Target="http://www.caritasitaliana.it/materiali/Mondo/am_lat/haiti/progetti/AL-2014-43.pdf" TargetMode="External"/><Relationship Id="rId3" Type="http://schemas.openxmlformats.org/officeDocument/2006/relationships/hyperlink" Target="http://www.caritasitaliana.it/materiali/Mondo/am_lat/haiti/progetti/AL-2010-52-Agg.pdf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://www.caritasitaliana.it/materiali/Mondo/am_lat/haiti/progetti/AL-2010-95.pdf" TargetMode="External"/><Relationship Id="rId46" Type="http://schemas.openxmlformats.org/officeDocument/2006/relationships/hyperlink" Target="http://www.caritasitaliana.it/materiali/Mondo/am_lat/haiti/progetti/AL-2011-45.pdf" TargetMode="External"/><Relationship Id="rId67" Type="http://schemas.openxmlformats.org/officeDocument/2006/relationships/hyperlink" Target="http://www.caritasitaliana.it/materiali/Mondo/am_lat/haiti/progetti/AL-2011-69-Agg.pdf" TargetMode="External"/><Relationship Id="rId116" Type="http://schemas.openxmlformats.org/officeDocument/2006/relationships/hyperlink" Target="http://www.caritasitaliana.it/materiali/Mondo/am_lat/haiti/progetti/AL-2012-24.pdf" TargetMode="External"/><Relationship Id="rId137" Type="http://schemas.openxmlformats.org/officeDocument/2006/relationships/hyperlink" Target="http://www.caritasitaliana.it/materiali/Mondo/am_lat/haiti/progetti/AL-2014-8.pdf" TargetMode="External"/><Relationship Id="rId158" Type="http://schemas.openxmlformats.org/officeDocument/2006/relationships/hyperlink" Target="http://www.caritasitaliana.it/materiali/Mondo/am_lat/haiti/progetti/AL-2015-2.pdf" TargetMode="External"/><Relationship Id="rId20" Type="http://schemas.openxmlformats.org/officeDocument/2006/relationships/hyperlink" Target="http://www.caritasitaliana.it/materiali/Mondo/am_lat/haiti/progetti/AL-2010-80.pdf" TargetMode="External"/><Relationship Id="rId41" Type="http://schemas.openxmlformats.org/officeDocument/2006/relationships/hyperlink" Target="http://www.caritasitaliana.it/materiali/Mondo/am_lat/haiti/progetti/AL-2011-26-Agg.pdf" TargetMode="External"/><Relationship Id="rId62" Type="http://schemas.openxmlformats.org/officeDocument/2006/relationships/hyperlink" Target="http://www.caritasitaliana.it/materiali/Mondo/am_lat/haiti/progetti/AL-2011-62.pdf" TargetMode="External"/><Relationship Id="rId83" Type="http://schemas.openxmlformats.org/officeDocument/2006/relationships/hyperlink" Target="http://www.caritasitaliana.it/materiali/Mondo/am_lat/haiti/progetti/AL-2011-94.pdf" TargetMode="External"/><Relationship Id="rId88" Type="http://schemas.openxmlformats.org/officeDocument/2006/relationships/hyperlink" Target="http://www.caritasitaliana.it/materiali/Mondo/am_lat/haiti/progetti/AL-2011-100.pdf" TargetMode="External"/><Relationship Id="rId111" Type="http://schemas.openxmlformats.org/officeDocument/2006/relationships/hyperlink" Target="http://www.caritasitaliana.it/materiali/Mondo/am_lat/haiti/progetti/AL-2012-18-Agg.pdf" TargetMode="External"/><Relationship Id="rId132" Type="http://schemas.openxmlformats.org/officeDocument/2006/relationships/hyperlink" Target="http://www.caritasitaliana.it/materiali/Mondo/am_lat/haiti/progetti/AL-2013-50.pdf" TargetMode="External"/><Relationship Id="rId153" Type="http://schemas.openxmlformats.org/officeDocument/2006/relationships/hyperlink" Target="http://www.caritasitaliana.it/materiali/Mondo/am_lat/haiti/progetti/AL-2014-7-Agg.pdf" TargetMode="External"/><Relationship Id="rId174" Type="http://schemas.openxmlformats.org/officeDocument/2006/relationships/hyperlink" Target="http://www.caritasitaliana.it/materiali/Mondo/am_lat/haiti/progetti/AL-2010-82-Agg.pdf" TargetMode="External"/><Relationship Id="rId179" Type="http://schemas.openxmlformats.org/officeDocument/2006/relationships/hyperlink" Target="http://www.caritasitaliana.it/materiali/Mondo/am_lat/haiti/progetti/AL-2014-22-Agg.pdf" TargetMode="External"/><Relationship Id="rId195" Type="http://schemas.openxmlformats.org/officeDocument/2006/relationships/hyperlink" Target="http://www.caritasitaliana.it/materiali/Mondo/am_lat/haiti/progetti/AL-2013-59-Agg.pdf" TargetMode="External"/><Relationship Id="rId209" Type="http://schemas.openxmlformats.org/officeDocument/2006/relationships/hyperlink" Target="http://www.caritasitaliana.it/materiali/Mondo/am_lat/haiti/progetti/AL-2017-23-Agg.pdf" TargetMode="External"/><Relationship Id="rId190" Type="http://schemas.openxmlformats.org/officeDocument/2006/relationships/hyperlink" Target="http://www.caritasitaliana.it/materiali/Mondo/am_lat/haiti/progetti/AL-2013-47-Agg.pdf" TargetMode="External"/><Relationship Id="rId204" Type="http://schemas.openxmlformats.org/officeDocument/2006/relationships/hyperlink" Target="http://www.caritasitaliana.it/materiali/Mondo/am_lat/haiti/progetti/AL-2015-26-Agg.pdf" TargetMode="External"/><Relationship Id="rId15" Type="http://schemas.openxmlformats.org/officeDocument/2006/relationships/hyperlink" Target="http://www.caritasitaliana.it/materiali/Mondo/am_lat/haiti/progetti/AL-2010-72-Agg.pdf" TargetMode="External"/><Relationship Id="rId36" Type="http://schemas.openxmlformats.org/officeDocument/2006/relationships/hyperlink" Target="http://www.caritasitaliana.it/materiali/Mondo/am_lat/haiti/progetti/AL-2011-18.pdf" TargetMode="External"/><Relationship Id="rId57" Type="http://schemas.openxmlformats.org/officeDocument/2006/relationships/hyperlink" Target="http://www.caritasitaliana.it/materiali/Mondo/am_lat/haiti/progetti/AL-2011-58-Agg.pdf" TargetMode="External"/><Relationship Id="rId106" Type="http://schemas.openxmlformats.org/officeDocument/2006/relationships/hyperlink" Target="http://www.caritasitaliana.it/materiali/Mondo/am_lat/haiti/progetti/AL-2012-16.pdf" TargetMode="External"/><Relationship Id="rId127" Type="http://schemas.openxmlformats.org/officeDocument/2006/relationships/hyperlink" Target="http://www.caritasitaliana.it/materiali/Mondo/am_lat/haiti/progetti/AL-2013-14.pdf" TargetMode="External"/><Relationship Id="rId10" Type="http://schemas.openxmlformats.org/officeDocument/2006/relationships/hyperlink" Target="http://www.caritasitaliana.it/materiali/Mondo/am_lat/haiti/progetti/AL-2010-69.pdf" TargetMode="External"/><Relationship Id="rId31" Type="http://schemas.openxmlformats.org/officeDocument/2006/relationships/hyperlink" Target="http://www.caritasitaliana.it/materiali/Mondo/am_lat/haiti/progetti/AL-2010-123-124-125-Agg.pdf" TargetMode="External"/><Relationship Id="rId52" Type="http://schemas.openxmlformats.org/officeDocument/2006/relationships/hyperlink" Target="http://www.caritasitaliana.it/materiali/Mondo/am_lat/haiti/progetti/AL-2011-55.pdf" TargetMode="External"/><Relationship Id="rId73" Type="http://schemas.openxmlformats.org/officeDocument/2006/relationships/hyperlink" Target="http://www.caritasitaliana.it/materiali/Mondo/am_lat/haiti/progetti/AL-2011-80.pdf" TargetMode="External"/><Relationship Id="rId78" Type="http://schemas.openxmlformats.org/officeDocument/2006/relationships/hyperlink" Target="http://www.caritasitaliana.it/materiali/Mondo/am_lat/haiti/progetti/AL-2011-82-Agg.pdf" TargetMode="External"/><Relationship Id="rId94" Type="http://schemas.openxmlformats.org/officeDocument/2006/relationships/hyperlink" Target="http://www.caritasitaliana.it/materiali/Mondo/am_lat/haiti/progetti/AL-2010-64.pdf" TargetMode="External"/><Relationship Id="rId99" Type="http://schemas.openxmlformats.org/officeDocument/2006/relationships/hyperlink" Target="http://www.caritasitaliana.it/materiali/Mondo/am_lat/haiti/progetti/AL-2012-6-Agg.pdf" TargetMode="External"/><Relationship Id="rId101" Type="http://schemas.openxmlformats.org/officeDocument/2006/relationships/hyperlink" Target="http://www.caritasitaliana.it/materiali/Mondo/am_lat/haiti/progetti/AL-2012-7-Agg.pdf" TargetMode="External"/><Relationship Id="rId122" Type="http://schemas.openxmlformats.org/officeDocument/2006/relationships/hyperlink" Target="http://www.caritasitaliana.it/materiali/Mondo/am_lat/haiti/progetti/AL-2012-52.pdf" TargetMode="External"/><Relationship Id="rId143" Type="http://schemas.openxmlformats.org/officeDocument/2006/relationships/hyperlink" Target="http://www.caritasitaliana.it/materiali/Mondo/am_lat/haiti/progetti/AL-2014-26.pdf" TargetMode="External"/><Relationship Id="rId148" Type="http://schemas.openxmlformats.org/officeDocument/2006/relationships/hyperlink" Target="http://www.caritasitaliana.it/materiali/Mondo/am_lat/haiti/progetti/AL-2013-15-Agg.pdf" TargetMode="External"/><Relationship Id="rId164" Type="http://schemas.openxmlformats.org/officeDocument/2006/relationships/hyperlink" Target="http://www.caritasitaliana.it/materiali/Mondo/am_lat/haiti/progetti/AL-2015-24.pdf" TargetMode="External"/><Relationship Id="rId169" Type="http://schemas.openxmlformats.org/officeDocument/2006/relationships/hyperlink" Target="http://www.caritasitaliana.it/materiali/Mondo/am_lat/haiti/progetti/AL-2015-29.pdf" TargetMode="External"/><Relationship Id="rId185" Type="http://schemas.openxmlformats.org/officeDocument/2006/relationships/hyperlink" Target="http://www.caritasitaliana.it/materiali/Mondo/am_lat/haiti/progetti/AL-2012-11.pdf" TargetMode="External"/><Relationship Id="rId4" Type="http://schemas.openxmlformats.org/officeDocument/2006/relationships/hyperlink" Target="http://www.caritasitaliana.it/materiali/Mondo/am_lat/haiti/progetti/AL-2010-53.pdf" TargetMode="External"/><Relationship Id="rId9" Type="http://schemas.openxmlformats.org/officeDocument/2006/relationships/hyperlink" Target="http://www.caritasitaliana.it/materiali/Mondo/am_lat/haiti/progetti/AL-2010-64-Agg.pdf" TargetMode="External"/><Relationship Id="rId180" Type="http://schemas.openxmlformats.org/officeDocument/2006/relationships/hyperlink" Target="http://www.caritasitaliana.it/materiali/Mondo/am_lat/haiti/progetti/AL-2012-66-Agg.pdf" TargetMode="External"/><Relationship Id="rId210" Type="http://schemas.openxmlformats.org/officeDocument/2006/relationships/hyperlink" Target="http://www.caritasitaliana.it/materiali/Mondo/am_lat/haiti/progetti/AL-2017-22.pdf" TargetMode="External"/><Relationship Id="rId215" Type="http://schemas.openxmlformats.org/officeDocument/2006/relationships/table" Target="../tables/table1.xml"/><Relationship Id="rId26" Type="http://schemas.openxmlformats.org/officeDocument/2006/relationships/hyperlink" Target="http://www.caritasitaliana.it/materiali/Mondo/am_lat/haiti/progetti/AL-2010-98.pdf" TargetMode="External"/><Relationship Id="rId47" Type="http://schemas.openxmlformats.org/officeDocument/2006/relationships/hyperlink" Target="http://www.caritasitaliana.it/materiali/Mondo/am_lat/haiti/progetti/AL-2011-45-Agg.pdf" TargetMode="External"/><Relationship Id="rId68" Type="http://schemas.openxmlformats.org/officeDocument/2006/relationships/hyperlink" Target="http://www.caritasitaliana.it/materiali/Mondo/am_lat/haiti/progetti/AL-2011-74.pdf" TargetMode="External"/><Relationship Id="rId89" Type="http://schemas.openxmlformats.org/officeDocument/2006/relationships/hyperlink" Target="http://www.caritasitaliana.it/materiali/Mondo/am_lat/haiti/progetti/AL-2011-100-Agg.pdf" TargetMode="External"/><Relationship Id="rId112" Type="http://schemas.openxmlformats.org/officeDocument/2006/relationships/hyperlink" Target="http://www.caritasitaliana.it/materiali/Mondo/am_lat/haiti/progetti/AL-2012-19.pdf" TargetMode="External"/><Relationship Id="rId133" Type="http://schemas.openxmlformats.org/officeDocument/2006/relationships/hyperlink" Target="http://www.caritasitaliana.it/materiali/Mondo/am_lat/haiti/progetti/AL-2013-59.pdf" TargetMode="External"/><Relationship Id="rId154" Type="http://schemas.openxmlformats.org/officeDocument/2006/relationships/hyperlink" Target="http://www.caritasitaliana.it/materiali/Mondo/am_lat/haiti/progetti/AL-2014-9-Agg.pdf" TargetMode="External"/><Relationship Id="rId175" Type="http://schemas.openxmlformats.org/officeDocument/2006/relationships/hyperlink" Target="http://www.caritasitaliana.it/materiali/Mondo/am_lat/haiti/progetti/AL-2010-95-Agg.pdf" TargetMode="External"/><Relationship Id="rId196" Type="http://schemas.openxmlformats.org/officeDocument/2006/relationships/hyperlink" Target="http://www.caritasitaliana.it/materiali/Mondo/am_lat/haiti/progetti/AL-2014-23-Agg.pdf" TargetMode="External"/><Relationship Id="rId200" Type="http://schemas.openxmlformats.org/officeDocument/2006/relationships/hyperlink" Target="http://www.caritasitaliana.it/materiali/Mondo/am_lat/haiti/progetti/AL-2015-21-Agg.pdf" TargetMode="External"/><Relationship Id="rId16" Type="http://schemas.openxmlformats.org/officeDocument/2006/relationships/hyperlink" Target="http://www.caritasitaliana.it/materiali/Mondo/am_lat/haiti/progetti/AL-2010-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topLeftCell="B111" zoomScaleNormal="100" workbookViewId="0">
      <selection activeCell="O123" sqref="O123"/>
    </sheetView>
  </sheetViews>
  <sheetFormatPr defaultRowHeight="12.75"/>
  <cols>
    <col min="1" max="1" width="31.28515625" style="1" bestFit="1" customWidth="1"/>
    <col min="2" max="2" width="52.28515625" style="21" customWidth="1"/>
    <col min="3" max="3" width="12.7109375" style="22" customWidth="1"/>
    <col min="4" max="4" width="13.7109375" style="23" customWidth="1"/>
    <col min="5" max="5" width="12.85546875" style="23" customWidth="1"/>
    <col min="6" max="6" width="13.28515625" style="23" customWidth="1"/>
    <col min="7" max="7" width="13.5703125" style="1" customWidth="1"/>
    <col min="8" max="8" width="14.42578125" style="1" customWidth="1"/>
    <col min="9" max="9" width="8.7109375" style="1" customWidth="1"/>
    <col min="10" max="10" width="9.28515625" style="1" customWidth="1"/>
    <col min="11" max="11" width="9.42578125" style="1" customWidth="1"/>
    <col min="12" max="14" width="9.140625" style="1"/>
    <col min="15" max="15" width="15.5703125" style="1" customWidth="1"/>
    <col min="16" max="16" width="14.5703125" style="1" customWidth="1"/>
    <col min="17" max="16384" width="9.140625" style="1"/>
  </cols>
  <sheetData>
    <row r="1" spans="1:11" ht="38.25" customHeight="1">
      <c r="A1" s="43" t="s">
        <v>266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38.25">
      <c r="A2" s="2" t="s">
        <v>3</v>
      </c>
      <c r="B2" s="2" t="s">
        <v>4</v>
      </c>
      <c r="C2" s="2" t="s">
        <v>5</v>
      </c>
      <c r="D2" s="24" t="s">
        <v>244</v>
      </c>
      <c r="E2" s="3" t="s">
        <v>241</v>
      </c>
      <c r="F2" s="3" t="s">
        <v>242</v>
      </c>
      <c r="G2" s="3" t="s">
        <v>243</v>
      </c>
      <c r="H2" s="3" t="s">
        <v>245</v>
      </c>
      <c r="I2" s="2" t="s">
        <v>6</v>
      </c>
      <c r="J2" s="2" t="s">
        <v>7</v>
      </c>
      <c r="K2" s="2" t="s">
        <v>8</v>
      </c>
    </row>
    <row r="3" spans="1:11">
      <c r="A3" s="4" t="s">
        <v>2</v>
      </c>
      <c r="B3" s="5" t="s">
        <v>9</v>
      </c>
      <c r="C3" s="6" t="s">
        <v>10</v>
      </c>
      <c r="D3" s="7">
        <v>50000</v>
      </c>
      <c r="E3" s="7"/>
      <c r="F3" s="7"/>
      <c r="G3" s="8"/>
      <c r="H3" s="7">
        <f>SOC[[#This Row],[Finanziamento iniziale]]+SOC[[#This Row],[Integrazione]]+SOC[[#This Row],[Storno a/da altro progetto]]</f>
        <v>50000</v>
      </c>
      <c r="I3" s="9" t="s">
        <v>0</v>
      </c>
      <c r="J3" s="9" t="s">
        <v>0</v>
      </c>
      <c r="K3" s="6" t="s">
        <v>1</v>
      </c>
    </row>
    <row r="4" spans="1:11">
      <c r="A4" s="4" t="s">
        <v>11</v>
      </c>
      <c r="B4" s="5" t="s">
        <v>12</v>
      </c>
      <c r="C4" s="6" t="s">
        <v>13</v>
      </c>
      <c r="D4" s="7">
        <v>45000</v>
      </c>
      <c r="E4" s="7"/>
      <c r="F4" s="7"/>
      <c r="G4" s="8"/>
      <c r="H4" s="7">
        <f>SOC[[#This Row],[Finanziamento iniziale]]+SOC[[#This Row],[Integrazione]]+SOC[[#This Row],[Storno a/da altro progetto]]</f>
        <v>45000</v>
      </c>
      <c r="I4" s="9" t="s">
        <v>0</v>
      </c>
      <c r="J4" s="9" t="s">
        <v>0</v>
      </c>
      <c r="K4" s="6" t="s">
        <v>1</v>
      </c>
    </row>
    <row r="5" spans="1:11">
      <c r="A5" s="5" t="s">
        <v>11</v>
      </c>
      <c r="B5" s="5" t="s">
        <v>14</v>
      </c>
      <c r="C5" s="6" t="s">
        <v>15</v>
      </c>
      <c r="D5" s="7">
        <v>16400</v>
      </c>
      <c r="E5" s="7"/>
      <c r="F5" s="7"/>
      <c r="G5" s="8"/>
      <c r="H5" s="7">
        <f>SOC[[#This Row],[Finanziamento iniziale]]+SOC[[#This Row],[Integrazione]]+SOC[[#This Row],[Storno a/da altro progetto]]</f>
        <v>16400</v>
      </c>
      <c r="I5" s="9" t="s">
        <v>0</v>
      </c>
      <c r="J5" s="9" t="s">
        <v>0</v>
      </c>
      <c r="K5" s="6" t="s">
        <v>1</v>
      </c>
    </row>
    <row r="6" spans="1:11">
      <c r="A6" s="5" t="s">
        <v>16</v>
      </c>
      <c r="B6" s="5" t="s">
        <v>17</v>
      </c>
      <c r="C6" s="6" t="s">
        <v>18</v>
      </c>
      <c r="D6" s="7">
        <v>55000</v>
      </c>
      <c r="E6" s="7"/>
      <c r="F6" s="7"/>
      <c r="G6" s="8"/>
      <c r="H6" s="7">
        <f>SOC[[#This Row],[Finanziamento iniziale]]+SOC[[#This Row],[Integrazione]]+SOC[[#This Row],[Storno a/da altro progetto]]</f>
        <v>55000</v>
      </c>
      <c r="I6" s="9" t="s">
        <v>0</v>
      </c>
      <c r="J6" s="9" t="s">
        <v>0</v>
      </c>
      <c r="K6" s="6" t="s">
        <v>1</v>
      </c>
    </row>
    <row r="7" spans="1:11" ht="25.5">
      <c r="A7" s="5" t="s">
        <v>19</v>
      </c>
      <c r="B7" s="5" t="s">
        <v>20</v>
      </c>
      <c r="C7" s="6" t="s">
        <v>21</v>
      </c>
      <c r="D7" s="7">
        <v>129000</v>
      </c>
      <c r="E7" s="7"/>
      <c r="F7" s="7"/>
      <c r="G7" s="8"/>
      <c r="H7" s="7">
        <f>SOC[[#This Row],[Finanziamento iniziale]]+SOC[[#This Row],[Integrazione]]+SOC[[#This Row],[Storno a/da altro progetto]]</f>
        <v>129000</v>
      </c>
      <c r="I7" s="9" t="s">
        <v>0</v>
      </c>
      <c r="J7" s="9" t="s">
        <v>0</v>
      </c>
      <c r="K7" s="6" t="s">
        <v>1</v>
      </c>
    </row>
    <row r="8" spans="1:11">
      <c r="A8" s="5" t="s">
        <v>22</v>
      </c>
      <c r="B8" s="5" t="s">
        <v>23</v>
      </c>
      <c r="C8" s="6" t="s">
        <v>24</v>
      </c>
      <c r="D8" s="7">
        <v>41500</v>
      </c>
      <c r="E8" s="7"/>
      <c r="F8" s="7"/>
      <c r="G8" s="8"/>
      <c r="H8" s="7">
        <f>SOC[[#This Row],[Finanziamento iniziale]]+SOC[[#This Row],[Integrazione]]+SOC[[#This Row],[Storno a/da altro progetto]]</f>
        <v>41500</v>
      </c>
      <c r="I8" s="9" t="s">
        <v>0</v>
      </c>
      <c r="J8" s="9" t="s">
        <v>0</v>
      </c>
      <c r="K8" s="6" t="s">
        <v>1</v>
      </c>
    </row>
    <row r="9" spans="1:11">
      <c r="A9" s="5" t="s">
        <v>22</v>
      </c>
      <c r="B9" s="5" t="s">
        <v>14</v>
      </c>
      <c r="C9" s="6" t="s">
        <v>25</v>
      </c>
      <c r="D9" s="7">
        <v>67000</v>
      </c>
      <c r="E9" s="7"/>
      <c r="F9" s="7"/>
      <c r="G9" s="8"/>
      <c r="H9" s="7">
        <f>SOC[[#This Row],[Finanziamento iniziale]]+SOC[[#This Row],[Integrazione]]+SOC[[#This Row],[Storno a/da altro progetto]]</f>
        <v>67000</v>
      </c>
      <c r="I9" s="9" t="s">
        <v>0</v>
      </c>
      <c r="J9" s="9" t="s">
        <v>0</v>
      </c>
      <c r="K9" s="6" t="s">
        <v>1</v>
      </c>
    </row>
    <row r="10" spans="1:11">
      <c r="A10" s="4" t="s">
        <v>26</v>
      </c>
      <c r="B10" s="5" t="s">
        <v>27</v>
      </c>
      <c r="C10" s="6" t="s">
        <v>28</v>
      </c>
      <c r="D10" s="7">
        <v>20100</v>
      </c>
      <c r="E10" s="7"/>
      <c r="F10" s="7"/>
      <c r="G10" s="8"/>
      <c r="H10" s="7">
        <f>SOC[[#This Row],[Finanziamento iniziale]]+SOC[[#This Row],[Integrazione]]+SOC[[#This Row],[Storno a/da altro progetto]]</f>
        <v>20100</v>
      </c>
      <c r="I10" s="9" t="s">
        <v>0</v>
      </c>
      <c r="J10" s="9" t="s">
        <v>0</v>
      </c>
      <c r="K10" s="6" t="s">
        <v>1</v>
      </c>
    </row>
    <row r="11" spans="1:11">
      <c r="A11" s="4" t="s">
        <v>29</v>
      </c>
      <c r="B11" s="5" t="s">
        <v>17</v>
      </c>
      <c r="C11" s="6" t="s">
        <v>30</v>
      </c>
      <c r="D11" s="7">
        <v>30450</v>
      </c>
      <c r="E11" s="7"/>
      <c r="F11" s="7"/>
      <c r="G11" s="8"/>
      <c r="H11" s="7">
        <f>SOC[[#This Row],[Finanziamento iniziale]]+SOC[[#This Row],[Integrazione]]+SOC[[#This Row],[Storno a/da altro progetto]]</f>
        <v>30450</v>
      </c>
      <c r="I11" s="9" t="s">
        <v>0</v>
      </c>
      <c r="J11" s="9" t="s">
        <v>0</v>
      </c>
      <c r="K11" s="6" t="s">
        <v>1</v>
      </c>
    </row>
    <row r="12" spans="1:11">
      <c r="A12" s="4" t="s">
        <v>11</v>
      </c>
      <c r="B12" s="5" t="s">
        <v>31</v>
      </c>
      <c r="C12" s="6" t="s">
        <v>32</v>
      </c>
      <c r="D12" s="7">
        <v>56000</v>
      </c>
      <c r="E12" s="7"/>
      <c r="F12" s="7"/>
      <c r="G12" s="8"/>
      <c r="H12" s="7">
        <f>SOC[[#This Row],[Finanziamento iniziale]]+SOC[[#This Row],[Integrazione]]+SOC[[#This Row],[Storno a/da altro progetto]]</f>
        <v>56000</v>
      </c>
      <c r="I12" s="9" t="s">
        <v>0</v>
      </c>
      <c r="J12" s="9" t="s">
        <v>0</v>
      </c>
      <c r="K12" s="6" t="s">
        <v>1</v>
      </c>
    </row>
    <row r="13" spans="1:11">
      <c r="A13" s="5" t="s">
        <v>19</v>
      </c>
      <c r="B13" s="5" t="s">
        <v>33</v>
      </c>
      <c r="C13" s="6" t="s">
        <v>34</v>
      </c>
      <c r="D13" s="7">
        <v>1850</v>
      </c>
      <c r="E13" s="7"/>
      <c r="F13" s="7"/>
      <c r="G13" s="8"/>
      <c r="H13" s="7">
        <f>SOC[[#This Row],[Finanziamento iniziale]]+SOC[[#This Row],[Integrazione]]+SOC[[#This Row],[Storno a/da altro progetto]]</f>
        <v>1850</v>
      </c>
      <c r="I13" s="9" t="s">
        <v>0</v>
      </c>
      <c r="J13" s="9" t="s">
        <v>0</v>
      </c>
      <c r="K13" s="6" t="s">
        <v>1</v>
      </c>
    </row>
    <row r="14" spans="1:11">
      <c r="A14" s="4" t="s">
        <v>35</v>
      </c>
      <c r="B14" s="5" t="s">
        <v>36</v>
      </c>
      <c r="C14" s="6" t="s">
        <v>37</v>
      </c>
      <c r="D14" s="7">
        <v>6500</v>
      </c>
      <c r="E14" s="7"/>
      <c r="F14" s="7"/>
      <c r="G14" s="8"/>
      <c r="H14" s="7">
        <f>SOC[[#This Row],[Finanziamento iniziale]]+SOC[[#This Row],[Integrazione]]+SOC[[#This Row],[Storno a/da altro progetto]]</f>
        <v>6500</v>
      </c>
      <c r="I14" s="9" t="s">
        <v>0</v>
      </c>
      <c r="J14" s="9" t="s">
        <v>0</v>
      </c>
      <c r="K14" s="6" t="s">
        <v>1</v>
      </c>
    </row>
    <row r="15" spans="1:11">
      <c r="A15" s="5" t="s">
        <v>38</v>
      </c>
      <c r="B15" s="5" t="s">
        <v>39</v>
      </c>
      <c r="C15" s="2" t="s">
        <v>40</v>
      </c>
      <c r="D15" s="10">
        <v>447000</v>
      </c>
      <c r="E15" s="11"/>
      <c r="F15" s="11"/>
      <c r="G15" s="12"/>
      <c r="H15" s="10">
        <f>SOC[[#This Row],[Finanziamento iniziale]]+SOC[[#This Row],[Integrazione]]+SOC[[#This Row],[Storno a/da altro progetto]]</f>
        <v>447000</v>
      </c>
      <c r="I15" s="9" t="s">
        <v>0</v>
      </c>
      <c r="J15" s="9" t="s">
        <v>0</v>
      </c>
      <c r="K15" s="6" t="s">
        <v>1</v>
      </c>
    </row>
    <row r="16" spans="1:11">
      <c r="A16" s="5" t="s">
        <v>29</v>
      </c>
      <c r="B16" s="5" t="s">
        <v>41</v>
      </c>
      <c r="C16" s="6" t="s">
        <v>42</v>
      </c>
      <c r="D16" s="7">
        <v>84265</v>
      </c>
      <c r="E16" s="7"/>
      <c r="F16" s="7"/>
      <c r="G16" s="8"/>
      <c r="H16" s="7">
        <f>SOC[[#This Row],[Finanziamento iniziale]]+SOC[[#This Row],[Integrazione]]+SOC[[#This Row],[Storno a/da altro progetto]]</f>
        <v>84265</v>
      </c>
      <c r="I16" s="9" t="s">
        <v>0</v>
      </c>
      <c r="J16" s="9" t="s">
        <v>0</v>
      </c>
      <c r="K16" s="6" t="s">
        <v>1</v>
      </c>
    </row>
    <row r="17" spans="1:11" ht="25.5">
      <c r="A17" s="5" t="s">
        <v>19</v>
      </c>
      <c r="B17" s="5" t="s">
        <v>43</v>
      </c>
      <c r="C17" s="6" t="s">
        <v>44</v>
      </c>
      <c r="D17" s="7">
        <v>10500</v>
      </c>
      <c r="E17" s="7"/>
      <c r="F17" s="7"/>
      <c r="G17" s="8"/>
      <c r="H17" s="7">
        <f>SOC[[#This Row],[Finanziamento iniziale]]+SOC[[#This Row],[Integrazione]]+SOC[[#This Row],[Storno a/da altro progetto]]</f>
        <v>10500</v>
      </c>
      <c r="I17" s="9" t="s">
        <v>0</v>
      </c>
      <c r="J17" s="9" t="s">
        <v>0</v>
      </c>
      <c r="K17" s="6" t="s">
        <v>1</v>
      </c>
    </row>
    <row r="18" spans="1:11">
      <c r="A18" s="5" t="s">
        <v>45</v>
      </c>
      <c r="B18" s="5" t="s">
        <v>46</v>
      </c>
      <c r="C18" s="6" t="s">
        <v>47</v>
      </c>
      <c r="D18" s="7">
        <v>37670</v>
      </c>
      <c r="E18" s="7"/>
      <c r="F18" s="7"/>
      <c r="G18" s="8"/>
      <c r="H18" s="7">
        <f>SOC[[#This Row],[Finanziamento iniziale]]+SOC[[#This Row],[Integrazione]]+SOC[[#This Row],[Storno a/da altro progetto]]</f>
        <v>37670</v>
      </c>
      <c r="I18" s="9" t="s">
        <v>0</v>
      </c>
      <c r="J18" s="9" t="s">
        <v>0</v>
      </c>
      <c r="K18" s="6" t="s">
        <v>1</v>
      </c>
    </row>
    <row r="19" spans="1:11">
      <c r="A19" s="5" t="s">
        <v>48</v>
      </c>
      <c r="B19" s="5" t="s">
        <v>49</v>
      </c>
      <c r="C19" s="6" t="s">
        <v>50</v>
      </c>
      <c r="D19" s="7">
        <v>500000</v>
      </c>
      <c r="E19" s="7"/>
      <c r="F19" s="7"/>
      <c r="G19" s="8"/>
      <c r="H19" s="7">
        <f>SOC[[#This Row],[Finanziamento iniziale]]+SOC[[#This Row],[Integrazione]]+SOC[[#This Row],[Storno a/da altro progetto]]</f>
        <v>500000</v>
      </c>
      <c r="I19" s="9" t="s">
        <v>0</v>
      </c>
      <c r="J19" s="9" t="s">
        <v>0</v>
      </c>
      <c r="K19" s="6" t="s">
        <v>1</v>
      </c>
    </row>
    <row r="20" spans="1:11">
      <c r="A20" s="5" t="s">
        <v>219</v>
      </c>
      <c r="B20" s="5" t="s">
        <v>51</v>
      </c>
      <c r="C20" s="6" t="s">
        <v>52</v>
      </c>
      <c r="D20" s="7">
        <v>124000</v>
      </c>
      <c r="E20" s="7"/>
      <c r="F20" s="7"/>
      <c r="G20" s="8"/>
      <c r="H20" s="7">
        <f>SOC[[#This Row],[Finanziamento iniziale]]+SOC[[#This Row],[Integrazione]]+SOC[[#This Row],[Storno a/da altro progetto]]</f>
        <v>124000</v>
      </c>
      <c r="I20" s="9" t="s">
        <v>0</v>
      </c>
      <c r="J20" s="9" t="s">
        <v>0</v>
      </c>
      <c r="K20" s="6" t="s">
        <v>1</v>
      </c>
    </row>
    <row r="21" spans="1:11">
      <c r="A21" s="5" t="s">
        <v>11</v>
      </c>
      <c r="B21" s="5" t="s">
        <v>53</v>
      </c>
      <c r="C21" s="6" t="s">
        <v>54</v>
      </c>
      <c r="D21" s="7">
        <v>98924</v>
      </c>
      <c r="E21" s="7"/>
      <c r="F21" s="7"/>
      <c r="G21" s="8"/>
      <c r="H21" s="7">
        <f>SOC[[#This Row],[Finanziamento iniziale]]+SOC[[#This Row],[Integrazione]]+SOC[[#This Row],[Storno a/da altro progetto]]</f>
        <v>98924</v>
      </c>
      <c r="I21" s="9" t="s">
        <v>0</v>
      </c>
      <c r="J21" s="9" t="s">
        <v>0</v>
      </c>
      <c r="K21" s="6" t="s">
        <v>1</v>
      </c>
    </row>
    <row r="22" spans="1:11">
      <c r="A22" s="13" t="s">
        <v>100</v>
      </c>
      <c r="B22" s="5" t="s">
        <v>55</v>
      </c>
      <c r="C22" s="6" t="s">
        <v>56</v>
      </c>
      <c r="D22" s="7">
        <v>68990</v>
      </c>
      <c r="E22" s="7"/>
      <c r="F22" s="7"/>
      <c r="G22" s="8"/>
      <c r="H22" s="7">
        <f>SOC[[#This Row],[Finanziamento iniziale]]+SOC[[#This Row],[Integrazione]]+SOC[[#This Row],[Storno a/da altro progetto]]</f>
        <v>68990</v>
      </c>
      <c r="I22" s="9" t="s">
        <v>0</v>
      </c>
      <c r="J22" s="9" t="s">
        <v>0</v>
      </c>
      <c r="K22" s="6" t="s">
        <v>1</v>
      </c>
    </row>
    <row r="23" spans="1:11">
      <c r="A23" s="5" t="s">
        <v>191</v>
      </c>
      <c r="B23" s="5" t="s">
        <v>57</v>
      </c>
      <c r="C23" s="6" t="s">
        <v>58</v>
      </c>
      <c r="D23" s="7">
        <v>50400</v>
      </c>
      <c r="E23" s="7"/>
      <c r="F23" s="7"/>
      <c r="G23" s="8"/>
      <c r="H23" s="7">
        <f>SOC[[#This Row],[Finanziamento iniziale]]+SOC[[#This Row],[Integrazione]]+SOC[[#This Row],[Storno a/da altro progetto]]</f>
        <v>50400</v>
      </c>
      <c r="I23" s="9" t="s">
        <v>0</v>
      </c>
      <c r="J23" s="9" t="s">
        <v>0</v>
      </c>
      <c r="K23" s="6" t="s">
        <v>1</v>
      </c>
    </row>
    <row r="24" spans="1:11" ht="25.5">
      <c r="A24" s="5" t="s">
        <v>184</v>
      </c>
      <c r="B24" s="5" t="s">
        <v>59</v>
      </c>
      <c r="C24" s="6" t="s">
        <v>60</v>
      </c>
      <c r="D24" s="7">
        <v>49000</v>
      </c>
      <c r="E24" s="7"/>
      <c r="F24" s="7"/>
      <c r="G24" s="8"/>
      <c r="H24" s="7">
        <f>SOC[[#This Row],[Finanziamento iniziale]]+SOC[[#This Row],[Integrazione]]+SOC[[#This Row],[Storno a/da altro progetto]]</f>
        <v>49000</v>
      </c>
      <c r="I24" s="9" t="s">
        <v>0</v>
      </c>
      <c r="J24" s="9" t="s">
        <v>0</v>
      </c>
      <c r="K24" s="6" t="s">
        <v>1</v>
      </c>
    </row>
    <row r="25" spans="1:11">
      <c r="A25" s="5" t="s">
        <v>61</v>
      </c>
      <c r="B25" s="5" t="s">
        <v>62</v>
      </c>
      <c r="C25" s="2" t="s">
        <v>63</v>
      </c>
      <c r="D25" s="14">
        <v>124150</v>
      </c>
      <c r="E25" s="14">
        <v>14980</v>
      </c>
      <c r="F25" s="14"/>
      <c r="G25" s="15"/>
      <c r="H25" s="14">
        <f>SOC[[#This Row],[Finanziamento iniziale]]+SOC[[#This Row],[Integrazione]]+SOC[[#This Row],[Storno a/da altro progetto]]</f>
        <v>139130</v>
      </c>
      <c r="I25" s="9" t="s">
        <v>0</v>
      </c>
      <c r="J25" s="9" t="s">
        <v>0</v>
      </c>
      <c r="K25" s="6" t="s">
        <v>1</v>
      </c>
    </row>
    <row r="26" spans="1:11">
      <c r="A26" s="5" t="s">
        <v>64</v>
      </c>
      <c r="B26" s="5" t="s">
        <v>65</v>
      </c>
      <c r="C26" s="6" t="s">
        <v>66</v>
      </c>
      <c r="D26" s="7">
        <v>45200</v>
      </c>
      <c r="E26" s="7"/>
      <c r="F26" s="7"/>
      <c r="G26" s="8"/>
      <c r="H26" s="7">
        <f>SOC[[#This Row],[Finanziamento iniziale]]+SOC[[#This Row],[Integrazione]]+SOC[[#This Row],[Storno a/da altro progetto]]</f>
        <v>45200</v>
      </c>
      <c r="I26" s="9" t="s">
        <v>0</v>
      </c>
      <c r="J26" s="9" t="s">
        <v>0</v>
      </c>
      <c r="K26" s="6" t="s">
        <v>1</v>
      </c>
    </row>
    <row r="27" spans="1:11">
      <c r="A27" s="5" t="s">
        <v>11</v>
      </c>
      <c r="B27" s="5" t="s">
        <v>67</v>
      </c>
      <c r="C27" s="6" t="s">
        <v>68</v>
      </c>
      <c r="D27" s="7">
        <v>68508</v>
      </c>
      <c r="E27" s="7"/>
      <c r="F27" s="7"/>
      <c r="G27" s="8"/>
      <c r="H27" s="7">
        <f>SOC[[#This Row],[Finanziamento iniziale]]+SOC[[#This Row],[Integrazione]]+SOC[[#This Row],[Storno a/da altro progetto]]</f>
        <v>68508</v>
      </c>
      <c r="I27" s="9" t="s">
        <v>0</v>
      </c>
      <c r="J27" s="9" t="s">
        <v>0</v>
      </c>
      <c r="K27" s="6" t="s">
        <v>1</v>
      </c>
    </row>
    <row r="28" spans="1:11">
      <c r="A28" s="5" t="s">
        <v>69</v>
      </c>
      <c r="B28" s="5" t="s">
        <v>70</v>
      </c>
      <c r="C28" s="6" t="s">
        <v>71</v>
      </c>
      <c r="D28" s="7">
        <v>38657</v>
      </c>
      <c r="E28" s="7"/>
      <c r="F28" s="7"/>
      <c r="G28" s="8"/>
      <c r="H28" s="7">
        <f>SOC[[#This Row],[Finanziamento iniziale]]+SOC[[#This Row],[Integrazione]]+SOC[[#This Row],[Storno a/da altro progetto]]</f>
        <v>38657</v>
      </c>
      <c r="I28" s="9" t="s">
        <v>0</v>
      </c>
      <c r="J28" s="9" t="s">
        <v>0</v>
      </c>
      <c r="K28" s="6" t="s">
        <v>1</v>
      </c>
    </row>
    <row r="29" spans="1:11">
      <c r="A29" s="5" t="s">
        <v>26</v>
      </c>
      <c r="B29" s="5" t="s">
        <v>72</v>
      </c>
      <c r="C29" s="6" t="s">
        <v>73</v>
      </c>
      <c r="D29" s="7">
        <v>83000</v>
      </c>
      <c r="E29" s="7"/>
      <c r="F29" s="7"/>
      <c r="G29" s="8"/>
      <c r="H29" s="7">
        <f>SOC[[#This Row],[Finanziamento iniziale]]+SOC[[#This Row],[Integrazione]]+SOC[[#This Row],[Storno a/da altro progetto]]</f>
        <v>83000</v>
      </c>
      <c r="I29" s="9" t="s">
        <v>0</v>
      </c>
      <c r="J29" s="9" t="s">
        <v>0</v>
      </c>
      <c r="K29" s="6" t="s">
        <v>1</v>
      </c>
    </row>
    <row r="30" spans="1:11">
      <c r="A30" s="5" t="s">
        <v>74</v>
      </c>
      <c r="B30" s="5" t="s">
        <v>75</v>
      </c>
      <c r="C30" s="6" t="s">
        <v>76</v>
      </c>
      <c r="D30" s="7">
        <v>17885</v>
      </c>
      <c r="E30" s="7"/>
      <c r="F30" s="7"/>
      <c r="G30" s="8"/>
      <c r="H30" s="7">
        <f>SOC[[#This Row],[Finanziamento iniziale]]+SOC[[#This Row],[Integrazione]]+SOC[[#This Row],[Storno a/da altro progetto]]</f>
        <v>17885</v>
      </c>
      <c r="I30" s="9" t="s">
        <v>0</v>
      </c>
      <c r="J30" s="9" t="s">
        <v>0</v>
      </c>
      <c r="K30" s="6" t="s">
        <v>1</v>
      </c>
    </row>
    <row r="31" spans="1:11">
      <c r="A31" s="5" t="s">
        <v>77</v>
      </c>
      <c r="B31" s="5" t="s">
        <v>78</v>
      </c>
      <c r="C31" s="6" t="s">
        <v>79</v>
      </c>
      <c r="D31" s="7">
        <v>74790</v>
      </c>
      <c r="E31" s="7"/>
      <c r="F31" s="7"/>
      <c r="G31" s="8"/>
      <c r="H31" s="7">
        <f>SOC[[#This Row],[Finanziamento iniziale]]+SOC[[#This Row],[Integrazione]]+SOC[[#This Row],[Storno a/da altro progetto]]</f>
        <v>74790</v>
      </c>
      <c r="I31" s="9" t="s">
        <v>0</v>
      </c>
      <c r="J31" s="9" t="s">
        <v>0</v>
      </c>
      <c r="K31" s="6" t="s">
        <v>1</v>
      </c>
    </row>
    <row r="32" spans="1:11">
      <c r="A32" s="13" t="s">
        <v>80</v>
      </c>
      <c r="B32" s="16" t="s">
        <v>81</v>
      </c>
      <c r="C32" s="6" t="s">
        <v>82</v>
      </c>
      <c r="D32" s="7">
        <v>76740</v>
      </c>
      <c r="E32" s="7"/>
      <c r="F32" s="7"/>
      <c r="G32" s="8"/>
      <c r="H32" s="7">
        <f>SOC[[#This Row],[Finanziamento iniziale]]+SOC[[#This Row],[Integrazione]]+SOC[[#This Row],[Storno a/da altro progetto]]</f>
        <v>76740</v>
      </c>
      <c r="I32" s="9" t="s">
        <v>0</v>
      </c>
      <c r="J32" s="9" t="s">
        <v>0</v>
      </c>
      <c r="K32" s="6" t="s">
        <v>1</v>
      </c>
    </row>
    <row r="33" spans="1:11">
      <c r="A33" s="13" t="s">
        <v>11</v>
      </c>
      <c r="B33" s="16" t="s">
        <v>83</v>
      </c>
      <c r="C33" s="6" t="s">
        <v>84</v>
      </c>
      <c r="D33" s="7">
        <v>30710</v>
      </c>
      <c r="E33" s="7"/>
      <c r="F33" s="7"/>
      <c r="G33" s="8"/>
      <c r="H33" s="7">
        <f>SOC[[#This Row],[Finanziamento iniziale]]+SOC[[#This Row],[Integrazione]]+SOC[[#This Row],[Storno a/da altro progetto]]</f>
        <v>30710</v>
      </c>
      <c r="I33" s="9" t="s">
        <v>0</v>
      </c>
      <c r="J33" s="9" t="s">
        <v>0</v>
      </c>
      <c r="K33" s="6" t="s">
        <v>1</v>
      </c>
    </row>
    <row r="34" spans="1:11">
      <c r="A34" s="13" t="s">
        <v>11</v>
      </c>
      <c r="B34" s="16" t="s">
        <v>27</v>
      </c>
      <c r="C34" s="6" t="s">
        <v>85</v>
      </c>
      <c r="D34" s="7">
        <v>23330</v>
      </c>
      <c r="E34" s="7"/>
      <c r="F34" s="7"/>
      <c r="G34" s="8"/>
      <c r="H34" s="7">
        <f>SOC[[#This Row],[Finanziamento iniziale]]+SOC[[#This Row],[Integrazione]]+SOC[[#This Row],[Storno a/da altro progetto]]</f>
        <v>23330</v>
      </c>
      <c r="I34" s="9" t="s">
        <v>0</v>
      </c>
      <c r="J34" s="9" t="s">
        <v>0</v>
      </c>
      <c r="K34" s="6" t="s">
        <v>1</v>
      </c>
    </row>
    <row r="35" spans="1:11">
      <c r="A35" s="13" t="s">
        <v>232</v>
      </c>
      <c r="B35" s="16" t="s">
        <v>75</v>
      </c>
      <c r="C35" s="6" t="s">
        <v>86</v>
      </c>
      <c r="D35" s="7">
        <v>22030</v>
      </c>
      <c r="E35" s="7"/>
      <c r="F35" s="7"/>
      <c r="G35" s="8"/>
      <c r="H35" s="7">
        <f>SOC[[#This Row],[Finanziamento iniziale]]+SOC[[#This Row],[Integrazione]]+SOC[[#This Row],[Storno a/da altro progetto]]</f>
        <v>22030</v>
      </c>
      <c r="I35" s="9" t="s">
        <v>0</v>
      </c>
      <c r="J35" s="9" t="s">
        <v>0</v>
      </c>
      <c r="K35" s="6" t="s">
        <v>1</v>
      </c>
    </row>
    <row r="36" spans="1:11">
      <c r="A36" s="13" t="s">
        <v>87</v>
      </c>
      <c r="B36" s="16" t="s">
        <v>88</v>
      </c>
      <c r="C36" s="6" t="s">
        <v>89</v>
      </c>
      <c r="D36" s="7">
        <v>35976</v>
      </c>
      <c r="E36" s="7"/>
      <c r="F36" s="7"/>
      <c r="G36" s="8"/>
      <c r="H36" s="7">
        <f>SOC[[#This Row],[Finanziamento iniziale]]+SOC[[#This Row],[Integrazione]]+SOC[[#This Row],[Storno a/da altro progetto]]</f>
        <v>35976</v>
      </c>
      <c r="I36" s="9" t="s">
        <v>0</v>
      </c>
      <c r="J36" s="9" t="s">
        <v>0</v>
      </c>
      <c r="K36" s="6" t="s">
        <v>1</v>
      </c>
    </row>
    <row r="37" spans="1:11" ht="25.5">
      <c r="A37" s="13" t="s">
        <v>90</v>
      </c>
      <c r="B37" s="16" t="s">
        <v>91</v>
      </c>
      <c r="C37" s="6" t="s">
        <v>92</v>
      </c>
      <c r="D37" s="7">
        <v>100000</v>
      </c>
      <c r="E37" s="7"/>
      <c r="F37" s="7"/>
      <c r="G37" s="8"/>
      <c r="H37" s="7">
        <f>SOC[[#This Row],[Finanziamento iniziale]]+SOC[[#This Row],[Integrazione]]+SOC[[#This Row],[Storno a/da altro progetto]]</f>
        <v>100000</v>
      </c>
      <c r="I37" s="9" t="s">
        <v>0</v>
      </c>
      <c r="J37" s="9" t="s">
        <v>0</v>
      </c>
      <c r="K37" s="6" t="s">
        <v>1</v>
      </c>
    </row>
    <row r="38" spans="1:11">
      <c r="A38" s="13" t="s">
        <v>29</v>
      </c>
      <c r="B38" s="16" t="s">
        <v>93</v>
      </c>
      <c r="C38" s="6" t="s">
        <v>94</v>
      </c>
      <c r="D38" s="7">
        <v>90490</v>
      </c>
      <c r="E38" s="7"/>
      <c r="F38" s="7"/>
      <c r="G38" s="8"/>
      <c r="H38" s="7">
        <f>SOC[[#This Row],[Finanziamento iniziale]]+SOC[[#This Row],[Integrazione]]+SOC[[#This Row],[Storno a/da altro progetto]]</f>
        <v>90490</v>
      </c>
      <c r="I38" s="9" t="s">
        <v>0</v>
      </c>
      <c r="J38" s="9" t="s">
        <v>0</v>
      </c>
      <c r="K38" s="6" t="s">
        <v>1</v>
      </c>
    </row>
    <row r="39" spans="1:11">
      <c r="A39" s="13" t="s">
        <v>16</v>
      </c>
      <c r="B39" s="16" t="s">
        <v>95</v>
      </c>
      <c r="C39" s="6" t="s">
        <v>96</v>
      </c>
      <c r="D39" s="7">
        <v>180000</v>
      </c>
      <c r="E39" s="7"/>
      <c r="F39" s="7"/>
      <c r="G39" s="8"/>
      <c r="H39" s="7">
        <f>SOC[[#This Row],[Finanziamento iniziale]]+SOC[[#This Row],[Integrazione]]+SOC[[#This Row],[Storno a/da altro progetto]]</f>
        <v>180000</v>
      </c>
      <c r="I39" s="9" t="s">
        <v>0</v>
      </c>
      <c r="J39" s="9" t="s">
        <v>0</v>
      </c>
      <c r="K39" s="6" t="s">
        <v>1</v>
      </c>
    </row>
    <row r="40" spans="1:11">
      <c r="A40" s="13" t="s">
        <v>97</v>
      </c>
      <c r="B40" s="16" t="s">
        <v>98</v>
      </c>
      <c r="C40" s="6" t="s">
        <v>99</v>
      </c>
      <c r="D40" s="7">
        <v>15395</v>
      </c>
      <c r="E40" s="7"/>
      <c r="F40" s="7"/>
      <c r="G40" s="8"/>
      <c r="H40" s="7">
        <f>SOC[[#This Row],[Finanziamento iniziale]]+SOC[[#This Row],[Integrazione]]+SOC[[#This Row],[Storno a/da altro progetto]]</f>
        <v>15395</v>
      </c>
      <c r="I40" s="9" t="s">
        <v>0</v>
      </c>
      <c r="J40" s="9" t="s">
        <v>0</v>
      </c>
      <c r="K40" s="6" t="s">
        <v>1</v>
      </c>
    </row>
    <row r="41" spans="1:11">
      <c r="A41" s="13" t="s">
        <v>100</v>
      </c>
      <c r="B41" s="16" t="s">
        <v>72</v>
      </c>
      <c r="C41" s="6" t="s">
        <v>101</v>
      </c>
      <c r="D41" s="7">
        <v>98205</v>
      </c>
      <c r="E41" s="7"/>
      <c r="F41" s="7"/>
      <c r="G41" s="8"/>
      <c r="H41" s="7">
        <f>SOC[[#This Row],[Finanziamento iniziale]]+SOC[[#This Row],[Integrazione]]+SOC[[#This Row],[Storno a/da altro progetto]]</f>
        <v>98205</v>
      </c>
      <c r="I41" s="9" t="s">
        <v>0</v>
      </c>
      <c r="J41" s="9" t="s">
        <v>0</v>
      </c>
      <c r="K41" s="6" t="s">
        <v>1</v>
      </c>
    </row>
    <row r="42" spans="1:11">
      <c r="A42" s="13" t="s">
        <v>102</v>
      </c>
      <c r="B42" s="16" t="s">
        <v>72</v>
      </c>
      <c r="C42" s="6" t="s">
        <v>103</v>
      </c>
      <c r="D42" s="7">
        <v>51065</v>
      </c>
      <c r="E42" s="7"/>
      <c r="F42" s="7"/>
      <c r="G42" s="8"/>
      <c r="H42" s="7">
        <f>SOC[[#This Row],[Finanziamento iniziale]]+SOC[[#This Row],[Integrazione]]+SOC[[#This Row],[Storno a/da altro progetto]]</f>
        <v>51065</v>
      </c>
      <c r="I42" s="9" t="s">
        <v>0</v>
      </c>
      <c r="J42" s="9" t="s">
        <v>0</v>
      </c>
      <c r="K42" s="6" t="s">
        <v>1</v>
      </c>
    </row>
    <row r="43" spans="1:11">
      <c r="A43" s="13" t="s">
        <v>104</v>
      </c>
      <c r="B43" s="16" t="s">
        <v>105</v>
      </c>
      <c r="C43" s="6" t="s">
        <v>106</v>
      </c>
      <c r="D43" s="7">
        <v>46145</v>
      </c>
      <c r="E43" s="7"/>
      <c r="F43" s="7"/>
      <c r="G43" s="8"/>
      <c r="H43" s="7">
        <f>SOC[[#This Row],[Finanziamento iniziale]]+SOC[[#This Row],[Integrazione]]+SOC[[#This Row],[Storno a/da altro progetto]]</f>
        <v>46145</v>
      </c>
      <c r="I43" s="9" t="s">
        <v>0</v>
      </c>
      <c r="J43" s="9" t="s">
        <v>0</v>
      </c>
      <c r="K43" s="6" t="s">
        <v>1</v>
      </c>
    </row>
    <row r="44" spans="1:11">
      <c r="A44" s="13" t="s">
        <v>107</v>
      </c>
      <c r="B44" s="16" t="s">
        <v>108</v>
      </c>
      <c r="C44" s="6" t="s">
        <v>109</v>
      </c>
      <c r="D44" s="7">
        <v>30570</v>
      </c>
      <c r="E44" s="7"/>
      <c r="F44" s="7"/>
      <c r="G44" s="8"/>
      <c r="H44" s="7">
        <f>SOC[[#This Row],[Finanziamento iniziale]]+SOC[[#This Row],[Integrazione]]+SOC[[#This Row],[Storno a/da altro progetto]]</f>
        <v>30570</v>
      </c>
      <c r="I44" s="9" t="s">
        <v>0</v>
      </c>
      <c r="J44" s="9" t="s">
        <v>0</v>
      </c>
      <c r="K44" s="6" t="s">
        <v>1</v>
      </c>
    </row>
    <row r="45" spans="1:11">
      <c r="A45" s="13" t="s">
        <v>110</v>
      </c>
      <c r="B45" s="16" t="s">
        <v>111</v>
      </c>
      <c r="C45" s="6" t="s">
        <v>112</v>
      </c>
      <c r="D45" s="7">
        <v>30360</v>
      </c>
      <c r="E45" s="7"/>
      <c r="F45" s="7"/>
      <c r="G45" s="8"/>
      <c r="H45" s="7">
        <f>SOC[[#This Row],[Finanziamento iniziale]]+SOC[[#This Row],[Integrazione]]+SOC[[#This Row],[Storno a/da altro progetto]]</f>
        <v>30360</v>
      </c>
      <c r="I45" s="9" t="s">
        <v>0</v>
      </c>
      <c r="J45" s="9" t="s">
        <v>0</v>
      </c>
      <c r="K45" s="6" t="s">
        <v>1</v>
      </c>
    </row>
    <row r="46" spans="1:11">
      <c r="A46" s="13" t="s">
        <v>113</v>
      </c>
      <c r="B46" s="16" t="s">
        <v>105</v>
      </c>
      <c r="C46" s="6" t="s">
        <v>114</v>
      </c>
      <c r="D46" s="7">
        <v>63210</v>
      </c>
      <c r="E46" s="7"/>
      <c r="F46" s="7"/>
      <c r="G46" s="8"/>
      <c r="H46" s="7">
        <f>SOC[[#This Row],[Finanziamento iniziale]]+SOC[[#This Row],[Integrazione]]+SOC[[#This Row],[Storno a/da altro progetto]]</f>
        <v>63210</v>
      </c>
      <c r="I46" s="9" t="s">
        <v>0</v>
      </c>
      <c r="J46" s="9" t="s">
        <v>0</v>
      </c>
      <c r="K46" s="6" t="s">
        <v>1</v>
      </c>
    </row>
    <row r="47" spans="1:11">
      <c r="A47" s="13" t="s">
        <v>64</v>
      </c>
      <c r="B47" s="16" t="s">
        <v>72</v>
      </c>
      <c r="C47" s="6" t="s">
        <v>115</v>
      </c>
      <c r="D47" s="7">
        <v>91530</v>
      </c>
      <c r="E47" s="7"/>
      <c r="F47" s="7"/>
      <c r="G47" s="8"/>
      <c r="H47" s="7">
        <f>SOC[[#This Row],[Finanziamento iniziale]]+SOC[[#This Row],[Integrazione]]+SOC[[#This Row],[Storno a/da altro progetto]]</f>
        <v>91530</v>
      </c>
      <c r="I47" s="9" t="s">
        <v>0</v>
      </c>
      <c r="J47" s="9" t="s">
        <v>0</v>
      </c>
      <c r="K47" s="6" t="s">
        <v>1</v>
      </c>
    </row>
    <row r="48" spans="1:11">
      <c r="A48" s="13" t="s">
        <v>160</v>
      </c>
      <c r="B48" s="16" t="s">
        <v>116</v>
      </c>
      <c r="C48" s="6" t="s">
        <v>117</v>
      </c>
      <c r="D48" s="7">
        <v>9200</v>
      </c>
      <c r="E48" s="7"/>
      <c r="F48" s="7"/>
      <c r="G48" s="8"/>
      <c r="H48" s="7">
        <f>SOC[[#This Row],[Finanziamento iniziale]]+SOC[[#This Row],[Integrazione]]+SOC[[#This Row],[Storno a/da altro progetto]]</f>
        <v>9200</v>
      </c>
      <c r="I48" s="9" t="s">
        <v>0</v>
      </c>
      <c r="J48" s="9" t="s">
        <v>0</v>
      </c>
      <c r="K48" s="6" t="s">
        <v>1</v>
      </c>
    </row>
    <row r="49" spans="1:11">
      <c r="A49" s="13" t="s">
        <v>118</v>
      </c>
      <c r="B49" s="16" t="s">
        <v>119</v>
      </c>
      <c r="C49" s="6" t="s">
        <v>120</v>
      </c>
      <c r="D49" s="7">
        <v>68550</v>
      </c>
      <c r="E49" s="7"/>
      <c r="F49" s="7"/>
      <c r="G49" s="8"/>
      <c r="H49" s="7">
        <f>SOC[[#This Row],[Finanziamento iniziale]]+SOC[[#This Row],[Integrazione]]+SOC[[#This Row],[Storno a/da altro progetto]]</f>
        <v>68550</v>
      </c>
      <c r="I49" s="9" t="s">
        <v>0</v>
      </c>
      <c r="J49" s="9" t="s">
        <v>0</v>
      </c>
      <c r="K49" s="6" t="s">
        <v>1</v>
      </c>
    </row>
    <row r="50" spans="1:11">
      <c r="A50" s="13" t="s">
        <v>232</v>
      </c>
      <c r="B50" s="16" t="s">
        <v>27</v>
      </c>
      <c r="C50" s="6" t="s">
        <v>121</v>
      </c>
      <c r="D50" s="7">
        <v>25490</v>
      </c>
      <c r="E50" s="7"/>
      <c r="F50" s="7"/>
      <c r="G50" s="8"/>
      <c r="H50" s="7">
        <f>SOC[[#This Row],[Finanziamento iniziale]]+SOC[[#This Row],[Integrazione]]+SOC[[#This Row],[Storno a/da altro progetto]]</f>
        <v>25490</v>
      </c>
      <c r="I50" s="9" t="s">
        <v>0</v>
      </c>
      <c r="J50" s="9" t="s">
        <v>0</v>
      </c>
      <c r="K50" s="6" t="s">
        <v>1</v>
      </c>
    </row>
    <row r="51" spans="1:11">
      <c r="A51" s="4" t="s">
        <v>265</v>
      </c>
      <c r="B51" s="16" t="s">
        <v>122</v>
      </c>
      <c r="C51" s="6" t="s">
        <v>123</v>
      </c>
      <c r="D51" s="7">
        <v>355860</v>
      </c>
      <c r="E51" s="7"/>
      <c r="F51" s="7"/>
      <c r="G51" s="8"/>
      <c r="H51" s="7">
        <f>SOC[[#This Row],[Finanziamento iniziale]]+SOC[[#This Row],[Integrazione]]+SOC[[#This Row],[Storno a/da altro progetto]]</f>
        <v>355860</v>
      </c>
      <c r="I51" s="9" t="s">
        <v>0</v>
      </c>
      <c r="J51" s="9" t="s">
        <v>0</v>
      </c>
      <c r="K51" s="6" t="s">
        <v>1</v>
      </c>
    </row>
    <row r="52" spans="1:11" ht="25.5">
      <c r="A52" s="13" t="s">
        <v>90</v>
      </c>
      <c r="B52" s="16" t="s">
        <v>124</v>
      </c>
      <c r="C52" s="6" t="s">
        <v>125</v>
      </c>
      <c r="D52" s="7">
        <v>539080</v>
      </c>
      <c r="E52" s="7"/>
      <c r="F52" s="7"/>
      <c r="G52" s="8"/>
      <c r="H52" s="7">
        <f>SOC[[#This Row],[Finanziamento iniziale]]+SOC[[#This Row],[Integrazione]]+SOC[[#This Row],[Storno a/da altro progetto]]</f>
        <v>539080</v>
      </c>
      <c r="I52" s="9" t="s">
        <v>0</v>
      </c>
      <c r="J52" s="9" t="s">
        <v>0</v>
      </c>
      <c r="K52" s="6" t="s">
        <v>1</v>
      </c>
    </row>
    <row r="53" spans="1:11">
      <c r="A53" s="13" t="s">
        <v>19</v>
      </c>
      <c r="B53" s="16" t="s">
        <v>126</v>
      </c>
      <c r="C53" s="6" t="s">
        <v>127</v>
      </c>
      <c r="D53" s="7">
        <v>46985</v>
      </c>
      <c r="E53" s="7"/>
      <c r="F53" s="7"/>
      <c r="G53" s="8"/>
      <c r="H53" s="7">
        <f>SOC[[#This Row],[Finanziamento iniziale]]+SOC[[#This Row],[Integrazione]]+SOC[[#This Row],[Storno a/da altro progetto]]</f>
        <v>46985</v>
      </c>
      <c r="I53" s="9" t="s">
        <v>0</v>
      </c>
      <c r="J53" s="9" t="s">
        <v>0</v>
      </c>
      <c r="K53" s="6" t="s">
        <v>1</v>
      </c>
    </row>
    <row r="54" spans="1:11">
      <c r="A54" s="4" t="s">
        <v>265</v>
      </c>
      <c r="B54" s="16" t="s">
        <v>128</v>
      </c>
      <c r="C54" s="6" t="s">
        <v>129</v>
      </c>
      <c r="D54" s="7">
        <v>327000</v>
      </c>
      <c r="E54" s="7"/>
      <c r="F54" s="7"/>
      <c r="G54" s="8"/>
      <c r="H54" s="7">
        <f>SOC[[#This Row],[Finanziamento iniziale]]+SOC[[#This Row],[Integrazione]]+SOC[[#This Row],[Storno a/da altro progetto]]</f>
        <v>327000</v>
      </c>
      <c r="I54" s="9" t="s">
        <v>0</v>
      </c>
      <c r="J54" s="9" t="s">
        <v>0</v>
      </c>
      <c r="K54" s="6" t="s">
        <v>1</v>
      </c>
    </row>
    <row r="55" spans="1:11" ht="25.5">
      <c r="A55" s="13" t="s">
        <v>19</v>
      </c>
      <c r="B55" s="16" t="s">
        <v>130</v>
      </c>
      <c r="C55" s="6" t="s">
        <v>131</v>
      </c>
      <c r="D55" s="7">
        <v>18476</v>
      </c>
      <c r="E55" s="7"/>
      <c r="F55" s="7"/>
      <c r="G55" s="8"/>
      <c r="H55" s="7">
        <f>SOC[[#This Row],[Finanziamento iniziale]]+SOC[[#This Row],[Integrazione]]+SOC[[#This Row],[Storno a/da altro progetto]]</f>
        <v>18476</v>
      </c>
      <c r="I55" s="9" t="s">
        <v>0</v>
      </c>
      <c r="J55" s="9" t="s">
        <v>0</v>
      </c>
      <c r="K55" s="6" t="s">
        <v>1</v>
      </c>
    </row>
    <row r="56" spans="1:11">
      <c r="A56" s="5" t="s">
        <v>172</v>
      </c>
      <c r="B56" s="16" t="s">
        <v>132</v>
      </c>
      <c r="C56" s="6" t="s">
        <v>133</v>
      </c>
      <c r="D56" s="7">
        <v>24570</v>
      </c>
      <c r="E56" s="7"/>
      <c r="F56" s="7"/>
      <c r="G56" s="8"/>
      <c r="H56" s="7">
        <f>SOC[[#This Row],[Finanziamento iniziale]]+SOC[[#This Row],[Integrazione]]+SOC[[#This Row],[Storno a/da altro progetto]]</f>
        <v>24570</v>
      </c>
      <c r="I56" s="9" t="s">
        <v>0</v>
      </c>
      <c r="J56" s="9" t="s">
        <v>0</v>
      </c>
      <c r="K56" s="6" t="s">
        <v>1</v>
      </c>
    </row>
    <row r="57" spans="1:11">
      <c r="A57" s="13" t="s">
        <v>152</v>
      </c>
      <c r="B57" s="16" t="s">
        <v>153</v>
      </c>
      <c r="C57" s="6" t="s">
        <v>154</v>
      </c>
      <c r="D57" s="7">
        <v>26290</v>
      </c>
      <c r="E57" s="7"/>
      <c r="F57" s="7"/>
      <c r="G57" s="8"/>
      <c r="H57" s="7">
        <f>SOC[[#This Row],[Finanziamento iniziale]]+SOC[[#This Row],[Integrazione]]+SOC[[#This Row],[Storno a/da altro progetto]]</f>
        <v>26290</v>
      </c>
      <c r="I57" s="9" t="s">
        <v>0</v>
      </c>
      <c r="J57" s="9" t="s">
        <v>0</v>
      </c>
      <c r="K57" s="6" t="s">
        <v>1</v>
      </c>
    </row>
    <row r="58" spans="1:11" ht="25.5">
      <c r="A58" s="13" t="s">
        <v>134</v>
      </c>
      <c r="B58" s="16" t="s">
        <v>135</v>
      </c>
      <c r="C58" s="6" t="s">
        <v>136</v>
      </c>
      <c r="D58" s="7">
        <v>39170</v>
      </c>
      <c r="E58" s="7"/>
      <c r="F58" s="7"/>
      <c r="G58" s="8"/>
      <c r="H58" s="7">
        <f>SOC[[#This Row],[Finanziamento iniziale]]+SOC[[#This Row],[Integrazione]]+SOC[[#This Row],[Storno a/da altro progetto]]</f>
        <v>39170</v>
      </c>
      <c r="I58" s="9" t="s">
        <v>0</v>
      </c>
      <c r="J58" s="9" t="s">
        <v>0</v>
      </c>
      <c r="K58" s="6" t="s">
        <v>1</v>
      </c>
    </row>
    <row r="59" spans="1:11" ht="25.5">
      <c r="A59" s="13" t="s">
        <v>134</v>
      </c>
      <c r="B59" s="16" t="s">
        <v>155</v>
      </c>
      <c r="C59" s="6" t="s">
        <v>156</v>
      </c>
      <c r="D59" s="7">
        <v>113370</v>
      </c>
      <c r="E59" s="7"/>
      <c r="F59" s="7"/>
      <c r="G59" s="8"/>
      <c r="H59" s="7">
        <f>SOC[[#This Row],[Finanziamento iniziale]]+SOC[[#This Row],[Integrazione]]+SOC[[#This Row],[Storno a/da altro progetto]]</f>
        <v>113370</v>
      </c>
      <c r="I59" s="9" t="s">
        <v>0</v>
      </c>
      <c r="J59" s="9" t="s">
        <v>0</v>
      </c>
      <c r="K59" s="6" t="s">
        <v>1</v>
      </c>
    </row>
    <row r="60" spans="1:11">
      <c r="A60" s="13" t="s">
        <v>69</v>
      </c>
      <c r="B60" s="16" t="s">
        <v>137</v>
      </c>
      <c r="C60" s="6" t="s">
        <v>138</v>
      </c>
      <c r="D60" s="7">
        <v>99400</v>
      </c>
      <c r="E60" s="7"/>
      <c r="F60" s="7"/>
      <c r="G60" s="8"/>
      <c r="H60" s="7">
        <f>SOC[[#This Row],[Finanziamento iniziale]]+SOC[[#This Row],[Integrazione]]+SOC[[#This Row],[Storno a/da altro progetto]]</f>
        <v>99400</v>
      </c>
      <c r="I60" s="9" t="s">
        <v>0</v>
      </c>
      <c r="J60" s="9" t="s">
        <v>0</v>
      </c>
      <c r="K60" s="6" t="s">
        <v>1</v>
      </c>
    </row>
    <row r="61" spans="1:11">
      <c r="A61" s="13" t="s">
        <v>100</v>
      </c>
      <c r="B61" s="16" t="s">
        <v>137</v>
      </c>
      <c r="C61" s="6" t="s">
        <v>139</v>
      </c>
      <c r="D61" s="7">
        <v>115000</v>
      </c>
      <c r="E61" s="7"/>
      <c r="F61" s="7"/>
      <c r="G61" s="8"/>
      <c r="H61" s="7">
        <f>SOC[[#This Row],[Finanziamento iniziale]]+SOC[[#This Row],[Integrazione]]+SOC[[#This Row],[Storno a/da altro progetto]]</f>
        <v>115000</v>
      </c>
      <c r="I61" s="9" t="s">
        <v>0</v>
      </c>
      <c r="J61" s="9" t="s">
        <v>0</v>
      </c>
      <c r="K61" s="6" t="s">
        <v>1</v>
      </c>
    </row>
    <row r="62" spans="1:11" ht="25.5">
      <c r="A62" s="13" t="s">
        <v>69</v>
      </c>
      <c r="B62" s="16" t="s">
        <v>140</v>
      </c>
      <c r="C62" s="6" t="s">
        <v>141</v>
      </c>
      <c r="D62" s="7">
        <v>38950</v>
      </c>
      <c r="E62" s="7"/>
      <c r="F62" s="7"/>
      <c r="G62" s="8"/>
      <c r="H62" s="7">
        <f>SOC[[#This Row],[Finanziamento iniziale]]+SOC[[#This Row],[Integrazione]]+SOC[[#This Row],[Storno a/da altro progetto]]</f>
        <v>38950</v>
      </c>
      <c r="I62" s="9" t="s">
        <v>0</v>
      </c>
      <c r="J62" s="9" t="s">
        <v>0</v>
      </c>
      <c r="K62" s="6" t="s">
        <v>1</v>
      </c>
    </row>
    <row r="63" spans="1:11">
      <c r="A63" s="13" t="s">
        <v>80</v>
      </c>
      <c r="B63" s="16" t="s">
        <v>142</v>
      </c>
      <c r="C63" s="6" t="s">
        <v>143</v>
      </c>
      <c r="D63" s="7">
        <v>83100</v>
      </c>
      <c r="E63" s="7"/>
      <c r="F63" s="7"/>
      <c r="G63" s="8"/>
      <c r="H63" s="7">
        <f>SOC[[#This Row],[Finanziamento iniziale]]+SOC[[#This Row],[Integrazione]]+SOC[[#This Row],[Storno a/da altro progetto]]</f>
        <v>83100</v>
      </c>
      <c r="I63" s="9" t="s">
        <v>0</v>
      </c>
      <c r="J63" s="9" t="s">
        <v>0</v>
      </c>
      <c r="K63" s="6" t="s">
        <v>1</v>
      </c>
    </row>
    <row r="64" spans="1:11">
      <c r="A64" s="13" t="s">
        <v>26</v>
      </c>
      <c r="B64" s="16" t="s">
        <v>144</v>
      </c>
      <c r="C64" s="6" t="s">
        <v>145</v>
      </c>
      <c r="D64" s="7">
        <v>82650</v>
      </c>
      <c r="E64" s="7"/>
      <c r="F64" s="7"/>
      <c r="G64" s="8"/>
      <c r="H64" s="7">
        <f>SOC[[#This Row],[Finanziamento iniziale]]+SOC[[#This Row],[Integrazione]]+SOC[[#This Row],[Storno a/da altro progetto]]</f>
        <v>82650</v>
      </c>
      <c r="I64" s="9" t="s">
        <v>0</v>
      </c>
      <c r="J64" s="9" t="s">
        <v>0</v>
      </c>
      <c r="K64" s="6" t="s">
        <v>1</v>
      </c>
    </row>
    <row r="65" spans="1:11">
      <c r="A65" s="5" t="s">
        <v>191</v>
      </c>
      <c r="B65" s="16" t="s">
        <v>146</v>
      </c>
      <c r="C65" s="6" t="s">
        <v>147</v>
      </c>
      <c r="D65" s="7">
        <v>53300</v>
      </c>
      <c r="E65" s="7"/>
      <c r="F65" s="7"/>
      <c r="G65" s="8"/>
      <c r="H65" s="7">
        <f>SOC[[#This Row],[Finanziamento iniziale]]+SOC[[#This Row],[Integrazione]]+SOC[[#This Row],[Storno a/da altro progetto]]</f>
        <v>53300</v>
      </c>
      <c r="I65" s="9" t="s">
        <v>0</v>
      </c>
      <c r="J65" s="9" t="s">
        <v>0</v>
      </c>
      <c r="K65" s="6" t="s">
        <v>1</v>
      </c>
    </row>
    <row r="66" spans="1:11">
      <c r="A66" s="13" t="s">
        <v>148</v>
      </c>
      <c r="B66" s="16" t="s">
        <v>88</v>
      </c>
      <c r="C66" s="6" t="s">
        <v>149</v>
      </c>
      <c r="D66" s="7">
        <v>39470</v>
      </c>
      <c r="E66" s="7"/>
      <c r="F66" s="7"/>
      <c r="G66" s="8"/>
      <c r="H66" s="7">
        <f>SOC[[#This Row],[Finanziamento iniziale]]+SOC[[#This Row],[Integrazione]]+SOC[[#This Row],[Storno a/da altro progetto]]</f>
        <v>39470</v>
      </c>
      <c r="I66" s="9" t="s">
        <v>0</v>
      </c>
      <c r="J66" s="9" t="s">
        <v>150</v>
      </c>
      <c r="K66" s="6" t="s">
        <v>1</v>
      </c>
    </row>
    <row r="67" spans="1:11">
      <c r="A67" s="13" t="s">
        <v>87</v>
      </c>
      <c r="B67" s="16" t="s">
        <v>27</v>
      </c>
      <c r="C67" s="6" t="s">
        <v>151</v>
      </c>
      <c r="D67" s="7">
        <v>53750</v>
      </c>
      <c r="E67" s="7"/>
      <c r="F67" s="7"/>
      <c r="G67" s="8"/>
      <c r="H67" s="7">
        <f>SOC[[#This Row],[Finanziamento iniziale]]+SOC[[#This Row],[Integrazione]]+SOC[[#This Row],[Storno a/da altro progetto]]</f>
        <v>53750</v>
      </c>
      <c r="I67" s="9" t="s">
        <v>0</v>
      </c>
      <c r="J67" s="9" t="s">
        <v>0</v>
      </c>
      <c r="K67" s="6" t="s">
        <v>1</v>
      </c>
    </row>
    <row r="68" spans="1:11">
      <c r="A68" s="13" t="s">
        <v>29</v>
      </c>
      <c r="B68" s="16" t="s">
        <v>72</v>
      </c>
      <c r="C68" s="6" t="s">
        <v>157</v>
      </c>
      <c r="D68" s="7">
        <v>64200</v>
      </c>
      <c r="E68" s="7"/>
      <c r="F68" s="7"/>
      <c r="G68" s="8"/>
      <c r="H68" s="7">
        <f>SOC[[#This Row],[Finanziamento iniziale]]+SOC[[#This Row],[Integrazione]]+SOC[[#This Row],[Storno a/da altro progetto]]</f>
        <v>64200</v>
      </c>
      <c r="I68" s="9" t="s">
        <v>0</v>
      </c>
      <c r="J68" s="9" t="s">
        <v>0</v>
      </c>
      <c r="K68" s="6" t="s">
        <v>1</v>
      </c>
    </row>
    <row r="69" spans="1:11">
      <c r="A69" s="13" t="s">
        <v>45</v>
      </c>
      <c r="B69" s="16" t="s">
        <v>158</v>
      </c>
      <c r="C69" s="6" t="s">
        <v>159</v>
      </c>
      <c r="D69" s="7">
        <v>68900</v>
      </c>
      <c r="E69" s="7"/>
      <c r="F69" s="7"/>
      <c r="G69" s="8"/>
      <c r="H69" s="7">
        <f>SOC[[#This Row],[Finanziamento iniziale]]+SOC[[#This Row],[Integrazione]]+SOC[[#This Row],[Storno a/da altro progetto]]</f>
        <v>68900</v>
      </c>
      <c r="I69" s="9" t="s">
        <v>0</v>
      </c>
      <c r="J69" s="9" t="s">
        <v>0</v>
      </c>
      <c r="K69" s="6" t="s">
        <v>1</v>
      </c>
    </row>
    <row r="70" spans="1:11">
      <c r="A70" s="13" t="s">
        <v>160</v>
      </c>
      <c r="B70" s="16" t="s">
        <v>161</v>
      </c>
      <c r="C70" s="6" t="s">
        <v>162</v>
      </c>
      <c r="D70" s="7">
        <v>37350</v>
      </c>
      <c r="E70" s="7"/>
      <c r="F70" s="7"/>
      <c r="G70" s="8"/>
      <c r="H70" s="7">
        <f>SOC[[#This Row],[Finanziamento iniziale]]+SOC[[#This Row],[Integrazione]]+SOC[[#This Row],[Storno a/da altro progetto]]</f>
        <v>37350</v>
      </c>
      <c r="I70" s="9" t="s">
        <v>0</v>
      </c>
      <c r="J70" s="9" t="s">
        <v>0</v>
      </c>
      <c r="K70" s="6" t="s">
        <v>1</v>
      </c>
    </row>
    <row r="71" spans="1:11">
      <c r="A71" s="13" t="s">
        <v>163</v>
      </c>
      <c r="B71" s="16" t="s">
        <v>164</v>
      </c>
      <c r="C71" s="6" t="s">
        <v>165</v>
      </c>
      <c r="D71" s="7">
        <v>200000</v>
      </c>
      <c r="E71" s="7"/>
      <c r="F71" s="7"/>
      <c r="G71" s="8"/>
      <c r="H71" s="7">
        <f>SOC[[#This Row],[Finanziamento iniziale]]+SOC[[#This Row],[Integrazione]]+SOC[[#This Row],[Storno a/da altro progetto]]</f>
        <v>200000</v>
      </c>
      <c r="I71" s="9" t="s">
        <v>0</v>
      </c>
      <c r="J71" s="9" t="s">
        <v>0</v>
      </c>
      <c r="K71" s="6" t="s">
        <v>1</v>
      </c>
    </row>
    <row r="72" spans="1:11" ht="25.5">
      <c r="A72" s="13" t="s">
        <v>16</v>
      </c>
      <c r="B72" s="16" t="s">
        <v>235</v>
      </c>
      <c r="C72" s="6" t="s">
        <v>166</v>
      </c>
      <c r="D72" s="7">
        <v>180960</v>
      </c>
      <c r="E72" s="7"/>
      <c r="F72" s="7"/>
      <c r="G72" s="8"/>
      <c r="H72" s="7">
        <f>SOC[[#This Row],[Finanziamento iniziale]]+SOC[[#This Row],[Integrazione]]+SOC[[#This Row],[Storno a/da altro progetto]]</f>
        <v>180960</v>
      </c>
      <c r="I72" s="9" t="s">
        <v>0</v>
      </c>
      <c r="J72" s="9" t="s">
        <v>0</v>
      </c>
      <c r="K72" s="6" t="s">
        <v>1</v>
      </c>
    </row>
    <row r="73" spans="1:11">
      <c r="A73" s="13" t="s">
        <v>29</v>
      </c>
      <c r="B73" s="16" t="s">
        <v>167</v>
      </c>
      <c r="C73" s="2" t="s">
        <v>168</v>
      </c>
      <c r="D73" s="14">
        <v>156900</v>
      </c>
      <c r="E73" s="17"/>
      <c r="F73" s="17">
        <v>-292</v>
      </c>
      <c r="G73" s="18" t="s">
        <v>201</v>
      </c>
      <c r="H73" s="14">
        <f>SOC[[#This Row],[Finanziamento iniziale]]+SOC[[#This Row],[Integrazione]]+SOC[[#This Row],[Storno a/da altro progetto]]</f>
        <v>156608</v>
      </c>
      <c r="I73" s="9" t="s">
        <v>0</v>
      </c>
      <c r="J73" s="9" t="s">
        <v>0</v>
      </c>
      <c r="K73" s="6" t="s">
        <v>1</v>
      </c>
    </row>
    <row r="74" spans="1:11" ht="25.5">
      <c r="A74" s="13" t="s">
        <v>169</v>
      </c>
      <c r="B74" s="16" t="s">
        <v>170</v>
      </c>
      <c r="C74" s="6" t="s">
        <v>171</v>
      </c>
      <c r="D74" s="7">
        <v>36990</v>
      </c>
      <c r="E74" s="7"/>
      <c r="F74" s="7"/>
      <c r="G74" s="8"/>
      <c r="H74" s="7">
        <f>SOC[[#This Row],[Finanziamento iniziale]]+SOC[[#This Row],[Integrazione]]+SOC[[#This Row],[Storno a/da altro progetto]]</f>
        <v>36990</v>
      </c>
      <c r="I74" s="9" t="s">
        <v>0</v>
      </c>
      <c r="J74" s="9" t="s">
        <v>0</v>
      </c>
      <c r="K74" s="6" t="s">
        <v>1</v>
      </c>
    </row>
    <row r="75" spans="1:11">
      <c r="A75" s="13" t="s">
        <v>172</v>
      </c>
      <c r="B75" s="16" t="s">
        <v>173</v>
      </c>
      <c r="C75" s="6" t="s">
        <v>174</v>
      </c>
      <c r="D75" s="7">
        <v>141050</v>
      </c>
      <c r="E75" s="7"/>
      <c r="F75" s="7"/>
      <c r="G75" s="8"/>
      <c r="H75" s="7">
        <f>SOC[[#This Row],[Finanziamento iniziale]]+SOC[[#This Row],[Integrazione]]+SOC[[#This Row],[Storno a/da altro progetto]]</f>
        <v>141050</v>
      </c>
      <c r="I75" s="9" t="s">
        <v>0</v>
      </c>
      <c r="J75" s="9" t="s">
        <v>0</v>
      </c>
      <c r="K75" s="6" t="s">
        <v>1</v>
      </c>
    </row>
    <row r="76" spans="1:11" ht="25.5">
      <c r="A76" s="13" t="s">
        <v>90</v>
      </c>
      <c r="B76" s="16" t="s">
        <v>175</v>
      </c>
      <c r="C76" s="6" t="s">
        <v>176</v>
      </c>
      <c r="D76" s="7">
        <v>49480</v>
      </c>
      <c r="E76" s="7"/>
      <c r="F76" s="7"/>
      <c r="G76" s="8"/>
      <c r="H76" s="7">
        <f>SOC[[#This Row],[Finanziamento iniziale]]+SOC[[#This Row],[Integrazione]]+SOC[[#This Row],[Storno a/da altro progetto]]</f>
        <v>49480</v>
      </c>
      <c r="I76" s="9" t="s">
        <v>0</v>
      </c>
      <c r="J76" s="9" t="s">
        <v>0</v>
      </c>
      <c r="K76" s="6" t="s">
        <v>1</v>
      </c>
    </row>
    <row r="77" spans="1:11">
      <c r="A77" s="13" t="s">
        <v>177</v>
      </c>
      <c r="B77" s="16" t="s">
        <v>178</v>
      </c>
      <c r="C77" s="2" t="s">
        <v>179</v>
      </c>
      <c r="D77" s="19">
        <v>33790</v>
      </c>
      <c r="E77" s="19">
        <v>29090</v>
      </c>
      <c r="F77" s="19"/>
      <c r="G77" s="20"/>
      <c r="H77" s="19">
        <f>SOC[[#This Row],[Finanziamento iniziale]]+SOC[[#This Row],[Integrazione]]+SOC[[#This Row],[Storno a/da altro progetto]]</f>
        <v>62880</v>
      </c>
      <c r="I77" s="9" t="s">
        <v>0</v>
      </c>
      <c r="J77" s="9" t="s">
        <v>0</v>
      </c>
      <c r="K77" s="6" t="s">
        <v>1</v>
      </c>
    </row>
    <row r="78" spans="1:11" ht="25.5">
      <c r="A78" s="13" t="s">
        <v>29</v>
      </c>
      <c r="B78" s="16" t="s">
        <v>180</v>
      </c>
      <c r="C78" s="6" t="s">
        <v>181</v>
      </c>
      <c r="D78" s="7">
        <v>40170</v>
      </c>
      <c r="E78" s="7"/>
      <c r="F78" s="7"/>
      <c r="G78" s="8"/>
      <c r="H78" s="7">
        <f>SOC[[#This Row],[Finanziamento iniziale]]+SOC[[#This Row],[Integrazione]]+SOC[[#This Row],[Storno a/da altro progetto]]</f>
        <v>40170</v>
      </c>
      <c r="I78" s="9" t="s">
        <v>0</v>
      </c>
      <c r="J78" s="9" t="s">
        <v>0</v>
      </c>
      <c r="K78" s="6" t="s">
        <v>1</v>
      </c>
    </row>
    <row r="79" spans="1:11">
      <c r="A79" s="13" t="s">
        <v>2</v>
      </c>
      <c r="B79" s="16" t="s">
        <v>182</v>
      </c>
      <c r="C79" s="6" t="s">
        <v>183</v>
      </c>
      <c r="D79" s="7">
        <v>153900</v>
      </c>
      <c r="E79" s="7"/>
      <c r="F79" s="7"/>
      <c r="G79" s="8"/>
      <c r="H79" s="7">
        <f>SOC[[#This Row],[Finanziamento iniziale]]+SOC[[#This Row],[Integrazione]]+SOC[[#This Row],[Storno a/da altro progetto]]</f>
        <v>153900</v>
      </c>
      <c r="I79" s="9" t="s">
        <v>0</v>
      </c>
      <c r="J79" s="9" t="s">
        <v>0</v>
      </c>
      <c r="K79" s="6" t="s">
        <v>1</v>
      </c>
    </row>
    <row r="80" spans="1:11">
      <c r="A80" s="13" t="s">
        <v>184</v>
      </c>
      <c r="B80" s="16" t="s">
        <v>185</v>
      </c>
      <c r="C80" s="6" t="s">
        <v>186</v>
      </c>
      <c r="D80" s="7">
        <v>18190</v>
      </c>
      <c r="E80" s="7"/>
      <c r="F80" s="7"/>
      <c r="G80" s="8"/>
      <c r="H80" s="7">
        <f>SOC[[#This Row],[Finanziamento iniziale]]+SOC[[#This Row],[Integrazione]]+SOC[[#This Row],[Storno a/da altro progetto]]</f>
        <v>18190</v>
      </c>
      <c r="I80" s="9" t="s">
        <v>0</v>
      </c>
      <c r="J80" s="9" t="s">
        <v>0</v>
      </c>
      <c r="K80" s="6" t="s">
        <v>1</v>
      </c>
    </row>
    <row r="81" spans="1:11">
      <c r="A81" s="13" t="s">
        <v>110</v>
      </c>
      <c r="B81" s="16" t="s">
        <v>187</v>
      </c>
      <c r="C81" s="6" t="s">
        <v>188</v>
      </c>
      <c r="D81" s="7">
        <v>24180</v>
      </c>
      <c r="E81" s="7"/>
      <c r="F81" s="7"/>
      <c r="G81" s="8"/>
      <c r="H81" s="7">
        <f>SOC[[#This Row],[Finanziamento iniziale]]+SOC[[#This Row],[Integrazione]]+SOC[[#This Row],[Storno a/da altro progetto]]</f>
        <v>24180</v>
      </c>
      <c r="I81" s="9" t="s">
        <v>0</v>
      </c>
      <c r="J81" s="9" t="s">
        <v>0</v>
      </c>
      <c r="K81" s="6" t="s">
        <v>1</v>
      </c>
    </row>
    <row r="82" spans="1:11">
      <c r="A82" s="13" t="s">
        <v>113</v>
      </c>
      <c r="B82" s="16" t="s">
        <v>189</v>
      </c>
      <c r="C82" s="6" t="s">
        <v>190</v>
      </c>
      <c r="D82" s="7">
        <v>25130</v>
      </c>
      <c r="E82" s="7"/>
      <c r="F82" s="7"/>
      <c r="G82" s="8"/>
      <c r="H82" s="7">
        <f>SOC[[#This Row],[Finanziamento iniziale]]+SOC[[#This Row],[Integrazione]]+SOC[[#This Row],[Storno a/da altro progetto]]</f>
        <v>25130</v>
      </c>
      <c r="I82" s="9" t="s">
        <v>0</v>
      </c>
      <c r="J82" s="9" t="s">
        <v>0</v>
      </c>
      <c r="K82" s="6" t="s">
        <v>1</v>
      </c>
    </row>
    <row r="83" spans="1:11">
      <c r="A83" s="13" t="s">
        <v>191</v>
      </c>
      <c r="B83" s="16" t="s">
        <v>192</v>
      </c>
      <c r="C83" s="6" t="s">
        <v>193</v>
      </c>
      <c r="D83" s="7">
        <v>20010</v>
      </c>
      <c r="E83" s="7"/>
      <c r="F83" s="7"/>
      <c r="G83" s="8"/>
      <c r="H83" s="7">
        <f>SOC[[#This Row],[Finanziamento iniziale]]+SOC[[#This Row],[Integrazione]]+SOC[[#This Row],[Storno a/da altro progetto]]</f>
        <v>20010</v>
      </c>
      <c r="I83" s="9" t="s">
        <v>0</v>
      </c>
      <c r="J83" s="9" t="s">
        <v>0</v>
      </c>
      <c r="K83" s="6" t="s">
        <v>1</v>
      </c>
    </row>
    <row r="84" spans="1:11">
      <c r="A84" s="13" t="s">
        <v>22</v>
      </c>
      <c r="B84" s="16" t="s">
        <v>194</v>
      </c>
      <c r="C84" s="6" t="s">
        <v>195</v>
      </c>
      <c r="D84" s="7">
        <v>18310</v>
      </c>
      <c r="E84" s="7"/>
      <c r="F84" s="7"/>
      <c r="G84" s="8"/>
      <c r="H84" s="7">
        <f>SOC[[#This Row],[Finanziamento iniziale]]+SOC[[#This Row],[Integrazione]]+SOC[[#This Row],[Storno a/da altro progetto]]</f>
        <v>18310</v>
      </c>
      <c r="I84" s="9" t="s">
        <v>0</v>
      </c>
      <c r="J84" s="9" t="s">
        <v>0</v>
      </c>
      <c r="K84" s="6" t="s">
        <v>1</v>
      </c>
    </row>
    <row r="85" spans="1:11">
      <c r="A85" s="13" t="s">
        <v>196</v>
      </c>
      <c r="B85" s="16" t="s">
        <v>197</v>
      </c>
      <c r="C85" s="6" t="s">
        <v>198</v>
      </c>
      <c r="D85" s="7">
        <v>52520</v>
      </c>
      <c r="E85" s="7"/>
      <c r="F85" s="7"/>
      <c r="G85" s="8"/>
      <c r="H85" s="7">
        <f>SOC[[#This Row],[Finanziamento iniziale]]+SOC[[#This Row],[Integrazione]]+SOC[[#This Row],[Storno a/da altro progetto]]</f>
        <v>52520</v>
      </c>
      <c r="I85" s="9" t="s">
        <v>0</v>
      </c>
      <c r="J85" s="9" t="s">
        <v>0</v>
      </c>
      <c r="K85" s="6" t="s">
        <v>1</v>
      </c>
    </row>
    <row r="86" spans="1:11" ht="25.5">
      <c r="A86" s="13" t="s">
        <v>199</v>
      </c>
      <c r="B86" s="16" t="s">
        <v>254</v>
      </c>
      <c r="C86" s="6" t="s">
        <v>200</v>
      </c>
      <c r="D86" s="7">
        <v>83970</v>
      </c>
      <c r="E86" s="7"/>
      <c r="F86" s="7"/>
      <c r="G86" s="8"/>
      <c r="H86" s="7">
        <f>SOC[[#This Row],[Finanziamento iniziale]]+SOC[[#This Row],[Integrazione]]+SOC[[#This Row],[Storno a/da altro progetto]]</f>
        <v>83970</v>
      </c>
      <c r="I86" s="9" t="s">
        <v>0</v>
      </c>
      <c r="J86" s="9" t="s">
        <v>0</v>
      </c>
      <c r="K86" s="6" t="s">
        <v>1</v>
      </c>
    </row>
    <row r="87" spans="1:11" ht="25.5">
      <c r="A87" s="13" t="s">
        <v>29</v>
      </c>
      <c r="B87" s="16" t="s">
        <v>253</v>
      </c>
      <c r="C87" s="2" t="s">
        <v>201</v>
      </c>
      <c r="D87" s="14">
        <v>87620</v>
      </c>
      <c r="E87" s="14"/>
      <c r="F87" s="14">
        <v>292</v>
      </c>
      <c r="G87" s="15" t="s">
        <v>168</v>
      </c>
      <c r="H87" s="14">
        <f>SOC[[#This Row],[Finanziamento iniziale]]+SOC[[#This Row],[Integrazione]]+SOC[[#This Row],[Storno a/da altro progetto]]</f>
        <v>87912</v>
      </c>
      <c r="I87" s="9" t="s">
        <v>0</v>
      </c>
      <c r="J87" s="9" t="s">
        <v>0</v>
      </c>
      <c r="K87" s="6" t="s">
        <v>1</v>
      </c>
    </row>
    <row r="88" spans="1:11" ht="25.5">
      <c r="A88" s="13" t="s">
        <v>2</v>
      </c>
      <c r="B88" s="16" t="s">
        <v>202</v>
      </c>
      <c r="C88" s="6" t="s">
        <v>203</v>
      </c>
      <c r="D88" s="7">
        <v>20870</v>
      </c>
      <c r="E88" s="7"/>
      <c r="F88" s="7"/>
      <c r="G88" s="8"/>
      <c r="H88" s="7">
        <f>SOC[[#This Row],[Finanziamento iniziale]]+SOC[[#This Row],[Integrazione]]+SOC[[#This Row],[Storno a/da altro progetto]]</f>
        <v>20870</v>
      </c>
      <c r="I88" s="9" t="s">
        <v>0</v>
      </c>
      <c r="J88" s="9" t="s">
        <v>0</v>
      </c>
      <c r="K88" s="6" t="s">
        <v>1</v>
      </c>
    </row>
    <row r="89" spans="1:11" ht="38.25">
      <c r="A89" s="13" t="s">
        <v>19</v>
      </c>
      <c r="B89" s="16" t="s">
        <v>204</v>
      </c>
      <c r="C89" s="2" t="s">
        <v>205</v>
      </c>
      <c r="D89" s="14">
        <v>70000</v>
      </c>
      <c r="E89" s="14">
        <v>7500</v>
      </c>
      <c r="F89" s="14"/>
      <c r="G89" s="15"/>
      <c r="H89" s="14">
        <f>SOC[[#This Row],[Finanziamento iniziale]]+SOC[[#This Row],[Integrazione]]+SOC[[#This Row],[Storno a/da altro progetto]]</f>
        <v>77500</v>
      </c>
      <c r="I89" s="9" t="s">
        <v>0</v>
      </c>
      <c r="J89" s="9"/>
      <c r="K89" s="6" t="s">
        <v>1</v>
      </c>
    </row>
    <row r="90" spans="1:11">
      <c r="A90" s="13" t="s">
        <v>90</v>
      </c>
      <c r="B90" s="16" t="s">
        <v>207</v>
      </c>
      <c r="C90" s="6" t="s">
        <v>213</v>
      </c>
      <c r="D90" s="7">
        <v>30650</v>
      </c>
      <c r="E90" s="7"/>
      <c r="F90" s="7"/>
      <c r="G90" s="8"/>
      <c r="H90" s="7">
        <f>SOC[[#This Row],[Finanziamento iniziale]]+SOC[[#This Row],[Integrazione]]+SOC[[#This Row],[Storno a/da altro progetto]]</f>
        <v>30650</v>
      </c>
      <c r="I90" s="9" t="s">
        <v>0</v>
      </c>
      <c r="J90" s="9" t="s">
        <v>0</v>
      </c>
      <c r="K90" s="6" t="s">
        <v>1</v>
      </c>
    </row>
    <row r="91" spans="1:11">
      <c r="A91" s="13" t="s">
        <v>2</v>
      </c>
      <c r="B91" s="16" t="s">
        <v>208</v>
      </c>
      <c r="C91" s="6" t="s">
        <v>214</v>
      </c>
      <c r="D91" s="7">
        <v>63180</v>
      </c>
      <c r="E91" s="7"/>
      <c r="F91" s="7"/>
      <c r="G91" s="8"/>
      <c r="H91" s="7">
        <f>SOC[[#This Row],[Finanziamento iniziale]]+SOC[[#This Row],[Integrazione]]+SOC[[#This Row],[Storno a/da altro progetto]]</f>
        <v>63180</v>
      </c>
      <c r="I91" s="9" t="s">
        <v>0</v>
      </c>
      <c r="J91" s="9" t="s">
        <v>0</v>
      </c>
      <c r="K91" s="6" t="s">
        <v>1</v>
      </c>
    </row>
    <row r="92" spans="1:11" ht="38.25">
      <c r="A92" s="13" t="s">
        <v>2</v>
      </c>
      <c r="B92" s="16" t="s">
        <v>262</v>
      </c>
      <c r="C92" s="2" t="s">
        <v>206</v>
      </c>
      <c r="D92" s="14">
        <v>50000</v>
      </c>
      <c r="E92" s="14">
        <v>43520</v>
      </c>
      <c r="F92" s="14"/>
      <c r="G92" s="15"/>
      <c r="H92" s="14">
        <f>SOC[[#This Row],[Finanziamento iniziale]]+SOC[[#This Row],[Integrazione]]+SOC[[#This Row],[Storno a/da altro progetto]]</f>
        <v>93520</v>
      </c>
      <c r="I92" s="9" t="s">
        <v>0</v>
      </c>
      <c r="J92" s="9"/>
      <c r="K92" s="6" t="s">
        <v>1</v>
      </c>
    </row>
    <row r="93" spans="1:11">
      <c r="A93" s="13" t="s">
        <v>220</v>
      </c>
      <c r="B93" s="16" t="s">
        <v>209</v>
      </c>
      <c r="C93" s="6" t="s">
        <v>215</v>
      </c>
      <c r="D93" s="7">
        <v>48510</v>
      </c>
      <c r="E93" s="7"/>
      <c r="F93" s="7"/>
      <c r="G93" s="8"/>
      <c r="H93" s="7">
        <f>SOC[[#This Row],[Finanziamento iniziale]]+SOC[[#This Row],[Integrazione]]+SOC[[#This Row],[Storno a/da altro progetto]]</f>
        <v>48510</v>
      </c>
      <c r="I93" s="9" t="s">
        <v>0</v>
      </c>
      <c r="J93" s="9" t="s">
        <v>0</v>
      </c>
      <c r="K93" s="6" t="s">
        <v>1</v>
      </c>
    </row>
    <row r="94" spans="1:11" ht="25.5">
      <c r="A94" s="13" t="s">
        <v>90</v>
      </c>
      <c r="B94" s="16" t="s">
        <v>210</v>
      </c>
      <c r="C94" s="2" t="s">
        <v>216</v>
      </c>
      <c r="D94" s="19">
        <v>100000</v>
      </c>
      <c r="E94" s="7"/>
      <c r="F94" s="19">
        <v>1517.68</v>
      </c>
      <c r="G94" s="20" t="s">
        <v>248</v>
      </c>
      <c r="H94" s="19">
        <f>SOC[[#This Row],[Finanziamento iniziale]]+SOC[[#This Row],[Integrazione]]+SOC[[#This Row],[Storno a/da altro progetto]]</f>
        <v>101517.68</v>
      </c>
      <c r="I94" s="9" t="s">
        <v>0</v>
      </c>
      <c r="J94" s="9"/>
      <c r="K94" s="6" t="s">
        <v>1</v>
      </c>
    </row>
    <row r="95" spans="1:11">
      <c r="A95" s="13" t="s">
        <v>90</v>
      </c>
      <c r="B95" s="16" t="s">
        <v>211</v>
      </c>
      <c r="C95" s="6" t="s">
        <v>217</v>
      </c>
      <c r="D95" s="7">
        <v>25830</v>
      </c>
      <c r="E95" s="7"/>
      <c r="F95" s="7"/>
      <c r="G95" s="8"/>
      <c r="H95" s="7">
        <f>SOC[[#This Row],[Finanziamento iniziale]]+SOC[[#This Row],[Integrazione]]+SOC[[#This Row],[Storno a/da altro progetto]]</f>
        <v>25830</v>
      </c>
      <c r="I95" s="9" t="s">
        <v>0</v>
      </c>
      <c r="J95" s="9" t="s">
        <v>0</v>
      </c>
      <c r="K95" s="6" t="s">
        <v>1</v>
      </c>
    </row>
    <row r="96" spans="1:11">
      <c r="A96" s="13" t="s">
        <v>69</v>
      </c>
      <c r="B96" s="16" t="s">
        <v>212</v>
      </c>
      <c r="C96" s="6" t="s">
        <v>218</v>
      </c>
      <c r="D96" s="7">
        <v>38440</v>
      </c>
      <c r="E96" s="7"/>
      <c r="F96" s="7"/>
      <c r="G96" s="8"/>
      <c r="H96" s="7">
        <f>SOC[[#This Row],[Finanziamento iniziale]]+SOC[[#This Row],[Integrazione]]+SOC[[#This Row],[Storno a/da altro progetto]]</f>
        <v>38440</v>
      </c>
      <c r="I96" s="9" t="s">
        <v>0</v>
      </c>
      <c r="J96" s="9" t="s">
        <v>0</v>
      </c>
      <c r="K96" s="6" t="s">
        <v>1</v>
      </c>
    </row>
    <row r="97" spans="1:11">
      <c r="A97" s="13" t="s">
        <v>87</v>
      </c>
      <c r="B97" s="16" t="s">
        <v>231</v>
      </c>
      <c r="C97" s="6" t="s">
        <v>222</v>
      </c>
      <c r="D97" s="7">
        <v>20000</v>
      </c>
      <c r="E97" s="7"/>
      <c r="F97" s="7"/>
      <c r="G97" s="8"/>
      <c r="H97" s="7">
        <f>SOC[[#This Row],[Finanziamento iniziale]]+SOC[[#This Row],[Integrazione]]+SOC[[#This Row],[Storno a/da altro progetto]]</f>
        <v>20000</v>
      </c>
      <c r="I97" s="9" t="s">
        <v>0</v>
      </c>
      <c r="J97" s="9" t="s">
        <v>0</v>
      </c>
      <c r="K97" s="6" t="s">
        <v>1</v>
      </c>
    </row>
    <row r="98" spans="1:11">
      <c r="A98" s="13" t="s">
        <v>11</v>
      </c>
      <c r="B98" s="16" t="s">
        <v>72</v>
      </c>
      <c r="C98" s="6" t="s">
        <v>223</v>
      </c>
      <c r="D98" s="7">
        <v>20000</v>
      </c>
      <c r="E98" s="7"/>
      <c r="F98" s="7"/>
      <c r="G98" s="8"/>
      <c r="H98" s="7">
        <f>SOC[[#This Row],[Finanziamento iniziale]]+SOC[[#This Row],[Integrazione]]+SOC[[#This Row],[Storno a/da altro progetto]]</f>
        <v>20000</v>
      </c>
      <c r="I98" s="9" t="s">
        <v>0</v>
      </c>
      <c r="J98" s="9" t="s">
        <v>0</v>
      </c>
      <c r="K98" s="6" t="s">
        <v>1</v>
      </c>
    </row>
    <row r="99" spans="1:11">
      <c r="A99" s="13" t="s">
        <v>232</v>
      </c>
      <c r="B99" s="16" t="s">
        <v>72</v>
      </c>
      <c r="C99" s="6" t="s">
        <v>224</v>
      </c>
      <c r="D99" s="7">
        <v>20000</v>
      </c>
      <c r="E99" s="7"/>
      <c r="F99" s="7"/>
      <c r="G99" s="8"/>
      <c r="H99" s="7">
        <f>SOC[[#This Row],[Finanziamento iniziale]]+SOC[[#This Row],[Integrazione]]+SOC[[#This Row],[Storno a/da altro progetto]]</f>
        <v>20000</v>
      </c>
      <c r="I99" s="9" t="s">
        <v>0</v>
      </c>
      <c r="J99" s="9" t="s">
        <v>0</v>
      </c>
      <c r="K99" s="6" t="s">
        <v>1</v>
      </c>
    </row>
    <row r="100" spans="1:11">
      <c r="A100" s="13" t="s">
        <v>87</v>
      </c>
      <c r="B100" s="16" t="s">
        <v>72</v>
      </c>
      <c r="C100" s="6" t="s">
        <v>225</v>
      </c>
      <c r="D100" s="7">
        <v>20000</v>
      </c>
      <c r="E100" s="7"/>
      <c r="F100" s="7"/>
      <c r="G100" s="8"/>
      <c r="H100" s="7">
        <f>SOC[[#This Row],[Finanziamento iniziale]]+SOC[[#This Row],[Integrazione]]+SOC[[#This Row],[Storno a/da altro progetto]]</f>
        <v>20000</v>
      </c>
      <c r="I100" s="9" t="s">
        <v>0</v>
      </c>
      <c r="J100" s="9" t="s">
        <v>0</v>
      </c>
      <c r="K100" s="6" t="s">
        <v>1</v>
      </c>
    </row>
    <row r="101" spans="1:11">
      <c r="A101" s="5" t="s">
        <v>26</v>
      </c>
      <c r="B101" s="16" t="s">
        <v>75</v>
      </c>
      <c r="C101" s="6" t="s">
        <v>226</v>
      </c>
      <c r="D101" s="7">
        <v>20000</v>
      </c>
      <c r="E101" s="7"/>
      <c r="F101" s="7"/>
      <c r="G101" s="8"/>
      <c r="H101" s="7">
        <f>SOC[[#This Row],[Finanziamento iniziale]]+SOC[[#This Row],[Integrazione]]+SOC[[#This Row],[Storno a/da altro progetto]]</f>
        <v>20000</v>
      </c>
      <c r="I101" s="9" t="s">
        <v>0</v>
      </c>
      <c r="J101" s="9"/>
      <c r="K101" s="6" t="s">
        <v>1</v>
      </c>
    </row>
    <row r="102" spans="1:11">
      <c r="A102" s="13" t="s">
        <v>148</v>
      </c>
      <c r="B102" s="16" t="s">
        <v>72</v>
      </c>
      <c r="C102" s="6" t="s">
        <v>227</v>
      </c>
      <c r="D102" s="7">
        <v>20000</v>
      </c>
      <c r="E102" s="7"/>
      <c r="F102" s="7"/>
      <c r="G102" s="8"/>
      <c r="H102" s="7">
        <f>SOC[[#This Row],[Finanziamento iniziale]]+SOC[[#This Row],[Integrazione]]+SOC[[#This Row],[Storno a/da altro progetto]]</f>
        <v>20000</v>
      </c>
      <c r="I102" s="9" t="s">
        <v>0</v>
      </c>
      <c r="J102" s="9" t="s">
        <v>0</v>
      </c>
      <c r="K102" s="6" t="s">
        <v>1</v>
      </c>
    </row>
    <row r="103" spans="1:11">
      <c r="A103" s="13" t="s">
        <v>102</v>
      </c>
      <c r="B103" s="16" t="s">
        <v>75</v>
      </c>
      <c r="C103" s="6" t="s">
        <v>228</v>
      </c>
      <c r="D103" s="7">
        <v>19990</v>
      </c>
      <c r="E103" s="7"/>
      <c r="F103" s="7"/>
      <c r="G103" s="8"/>
      <c r="H103" s="7">
        <f>SOC[[#This Row],[Finanziamento iniziale]]+SOC[[#This Row],[Integrazione]]+SOC[[#This Row],[Storno a/da altro progetto]]</f>
        <v>19990</v>
      </c>
      <c r="I103" s="9" t="s">
        <v>0</v>
      </c>
      <c r="J103" s="9"/>
      <c r="K103" s="6" t="s">
        <v>1</v>
      </c>
    </row>
    <row r="104" spans="1:11">
      <c r="A104" s="13" t="s">
        <v>104</v>
      </c>
      <c r="B104" s="16" t="s">
        <v>233</v>
      </c>
      <c r="C104" s="6" t="s">
        <v>229</v>
      </c>
      <c r="D104" s="7">
        <v>39990</v>
      </c>
      <c r="E104" s="7"/>
      <c r="F104" s="7"/>
      <c r="G104" s="8"/>
      <c r="H104" s="7">
        <f>SOC[[#This Row],[Finanziamento iniziale]]+SOC[[#This Row],[Integrazione]]+SOC[[#This Row],[Storno a/da altro progetto]]</f>
        <v>39990</v>
      </c>
      <c r="I104" s="9" t="s">
        <v>0</v>
      </c>
      <c r="J104" s="9"/>
      <c r="K104" s="6" t="s">
        <v>1</v>
      </c>
    </row>
    <row r="105" spans="1:11">
      <c r="A105" s="13" t="s">
        <v>2</v>
      </c>
      <c r="B105" s="16" t="s">
        <v>234</v>
      </c>
      <c r="C105" s="2" t="s">
        <v>230</v>
      </c>
      <c r="D105" s="19">
        <v>150000</v>
      </c>
      <c r="E105" s="19">
        <v>1670</v>
      </c>
      <c r="F105" s="7"/>
      <c r="G105" s="8"/>
      <c r="H105" s="19">
        <f>SOC[[#This Row],[Finanziamento iniziale]]+SOC[[#This Row],[Integrazione]]+SOC[[#This Row],[Storno a/da altro progetto]]</f>
        <v>151670</v>
      </c>
      <c r="I105" s="9" t="s">
        <v>0</v>
      </c>
      <c r="J105" s="9"/>
      <c r="K105" s="6" t="s">
        <v>1</v>
      </c>
    </row>
    <row r="106" spans="1:11" ht="25.5">
      <c r="A106" s="13" t="s">
        <v>2</v>
      </c>
      <c r="B106" s="16" t="s">
        <v>239</v>
      </c>
      <c r="C106" s="6" t="s">
        <v>236</v>
      </c>
      <c r="D106" s="7">
        <v>44850</v>
      </c>
      <c r="E106" s="7"/>
      <c r="F106" s="7"/>
      <c r="G106" s="8"/>
      <c r="H106" s="7">
        <f>SOC[[#This Row],[Finanziamento iniziale]]+SOC[[#This Row],[Integrazione]]+SOC[[#This Row],[Storno a/da altro progetto]]</f>
        <v>44850</v>
      </c>
      <c r="I106" s="9" t="s">
        <v>0</v>
      </c>
      <c r="J106" s="9"/>
      <c r="K106" s="6" t="s">
        <v>1</v>
      </c>
    </row>
    <row r="107" spans="1:11">
      <c r="A107" s="13" t="s">
        <v>240</v>
      </c>
      <c r="B107" s="16" t="s">
        <v>238</v>
      </c>
      <c r="C107" s="6" t="s">
        <v>237</v>
      </c>
      <c r="D107" s="7">
        <v>33000</v>
      </c>
      <c r="E107" s="7"/>
      <c r="F107" s="7"/>
      <c r="G107" s="8"/>
      <c r="H107" s="7">
        <f>SOC[[#This Row],[Finanziamento iniziale]]+SOC[[#This Row],[Integrazione]]+SOC[[#This Row],[Storno a/da altro progetto]]</f>
        <v>33000</v>
      </c>
      <c r="I107" s="9" t="s">
        <v>0</v>
      </c>
      <c r="J107" s="9"/>
      <c r="K107" s="6" t="s">
        <v>1</v>
      </c>
    </row>
    <row r="108" spans="1:11">
      <c r="A108" s="13" t="s">
        <v>177</v>
      </c>
      <c r="B108" s="16" t="s">
        <v>246</v>
      </c>
      <c r="C108" s="6" t="s">
        <v>247</v>
      </c>
      <c r="D108" s="7">
        <v>29120</v>
      </c>
      <c r="E108" s="7"/>
      <c r="F108" s="7"/>
      <c r="G108" s="8"/>
      <c r="H108" s="7">
        <f>SOC[[#This Row],[Finanziamento iniziale]]+SOC[[#This Row],[Integrazione]]+SOC[[#This Row],[Storno a/da altro progetto]]</f>
        <v>29120</v>
      </c>
      <c r="I108" s="9" t="s">
        <v>0</v>
      </c>
      <c r="J108" s="9"/>
      <c r="K108" s="6" t="s">
        <v>1</v>
      </c>
    </row>
    <row r="109" spans="1:11">
      <c r="A109" s="13" t="s">
        <v>255</v>
      </c>
      <c r="B109" s="16" t="s">
        <v>252</v>
      </c>
      <c r="C109" s="6" t="s">
        <v>249</v>
      </c>
      <c r="D109" s="7">
        <v>40810</v>
      </c>
      <c r="E109" s="7"/>
      <c r="F109" s="7"/>
      <c r="G109" s="8"/>
      <c r="H109" s="7">
        <f>SOC[[#This Row],[Finanziamento iniziale]]+SOC[[#This Row],[Integrazione]]+SOC[[#This Row],[Storno a/da altro progetto]]</f>
        <v>40810</v>
      </c>
      <c r="I109" s="9" t="s">
        <v>0</v>
      </c>
      <c r="J109" s="9"/>
      <c r="K109" s="6" t="s">
        <v>1</v>
      </c>
    </row>
    <row r="110" spans="1:11">
      <c r="A110" s="13" t="s">
        <v>113</v>
      </c>
      <c r="B110" s="16" t="s">
        <v>252</v>
      </c>
      <c r="C110" s="6" t="s">
        <v>250</v>
      </c>
      <c r="D110" s="7">
        <v>70000</v>
      </c>
      <c r="E110" s="7"/>
      <c r="F110" s="7"/>
      <c r="G110" s="8"/>
      <c r="H110" s="7">
        <f>SOC[[#This Row],[Finanziamento iniziale]]+SOC[[#This Row],[Integrazione]]+SOC[[#This Row],[Storno a/da altro progetto]]</f>
        <v>70000</v>
      </c>
      <c r="I110" s="9"/>
      <c r="J110" s="9"/>
      <c r="K110" s="6" t="s">
        <v>1</v>
      </c>
    </row>
    <row r="111" spans="1:11">
      <c r="A111" s="5" t="s">
        <v>172</v>
      </c>
      <c r="B111" s="16" t="s">
        <v>252</v>
      </c>
      <c r="C111" s="6" t="s">
        <v>251</v>
      </c>
      <c r="D111" s="7">
        <v>65425</v>
      </c>
      <c r="E111" s="7"/>
      <c r="F111" s="7"/>
      <c r="G111" s="8"/>
      <c r="H111" s="7">
        <f>SOC[[#This Row],[Finanziamento iniziale]]+SOC[[#This Row],[Integrazione]]+SOC[[#This Row],[Storno a/da altro progetto]]</f>
        <v>65425</v>
      </c>
      <c r="I111" s="9" t="s">
        <v>0</v>
      </c>
      <c r="J111" s="9"/>
      <c r="K111" s="6" t="s">
        <v>1</v>
      </c>
    </row>
    <row r="112" spans="1:11">
      <c r="A112" s="5" t="s">
        <v>258</v>
      </c>
      <c r="B112" s="16" t="s">
        <v>257</v>
      </c>
      <c r="C112" s="33" t="s">
        <v>256</v>
      </c>
      <c r="D112" s="34">
        <v>12500</v>
      </c>
      <c r="E112" s="34"/>
      <c r="F112" s="34"/>
      <c r="G112" s="35"/>
      <c r="H112" s="34">
        <f>SOC[[#This Row],[Finanziamento iniziale]]+SOC[[#This Row],[Integrazione]]+SOC[[#This Row],[Storno a/da altro progetto]]</f>
        <v>12500</v>
      </c>
      <c r="I112" s="36"/>
      <c r="J112" s="36"/>
      <c r="K112" s="6" t="s">
        <v>1</v>
      </c>
    </row>
    <row r="113" spans="1:11">
      <c r="A113" s="13" t="s">
        <v>134</v>
      </c>
      <c r="B113" s="16" t="s">
        <v>269</v>
      </c>
      <c r="C113" s="33" t="s">
        <v>259</v>
      </c>
      <c r="D113" s="34">
        <v>10010</v>
      </c>
      <c r="E113" s="34"/>
      <c r="F113" s="34"/>
      <c r="G113" s="35"/>
      <c r="H113" s="34">
        <f>SOC[[#This Row],[Finanziamento iniziale]]+SOC[[#This Row],[Integrazione]]+SOC[[#This Row],[Storno a/da altro progetto]]</f>
        <v>10010</v>
      </c>
      <c r="I113" s="9" t="s">
        <v>0</v>
      </c>
      <c r="J113" s="36"/>
      <c r="K113" s="6" t="s">
        <v>1</v>
      </c>
    </row>
    <row r="114" spans="1:11" ht="38.25">
      <c r="A114" s="13" t="s">
        <v>2</v>
      </c>
      <c r="B114" s="16" t="s">
        <v>261</v>
      </c>
      <c r="C114" s="33" t="s">
        <v>260</v>
      </c>
      <c r="D114" s="34">
        <v>26640</v>
      </c>
      <c r="E114" s="34"/>
      <c r="F114" s="34"/>
      <c r="G114" s="35"/>
      <c r="H114" s="34">
        <f>SOC[[#This Row],[Finanziamento iniziale]]+SOC[[#This Row],[Integrazione]]+SOC[[#This Row],[Storno a/da altro progetto]]</f>
        <v>26640</v>
      </c>
      <c r="I114" s="9" t="s">
        <v>0</v>
      </c>
      <c r="J114" s="9" t="s">
        <v>0</v>
      </c>
      <c r="K114" s="6" t="s">
        <v>1</v>
      </c>
    </row>
    <row r="115" spans="1:11">
      <c r="A115" s="13" t="s">
        <v>220</v>
      </c>
      <c r="B115" s="32" t="s">
        <v>263</v>
      </c>
      <c r="C115" s="33" t="s">
        <v>264</v>
      </c>
      <c r="D115" s="34">
        <v>11480</v>
      </c>
      <c r="E115" s="34"/>
      <c r="F115" s="34"/>
      <c r="G115" s="35"/>
      <c r="H115" s="34">
        <f>SOC[[#This Row],[Finanziamento iniziale]]+SOC[[#This Row],[Integrazione]]+SOC[[#This Row],[Storno a/da altro progetto]]</f>
        <v>11480</v>
      </c>
      <c r="I115" s="9" t="s">
        <v>0</v>
      </c>
      <c r="J115" s="9" t="s">
        <v>0</v>
      </c>
      <c r="K115" s="6" t="s">
        <v>1</v>
      </c>
    </row>
    <row r="116" spans="1:11">
      <c r="A116" s="37" t="s">
        <v>169</v>
      </c>
      <c r="B116" s="38" t="s">
        <v>268</v>
      </c>
      <c r="C116" s="39" t="s">
        <v>267</v>
      </c>
      <c r="D116" s="40">
        <v>19930</v>
      </c>
      <c r="E116" s="40"/>
      <c r="F116" s="40"/>
      <c r="G116" s="41"/>
      <c r="H116" s="40">
        <f>SOC[[#This Row],[Finanziamento iniziale]]+SOC[[#This Row],[Integrazione]]+SOC[[#This Row],[Storno a/da altro progetto]]</f>
        <v>19930</v>
      </c>
      <c r="I116" s="9" t="s">
        <v>0</v>
      </c>
      <c r="J116" s="42"/>
      <c r="K116" s="39"/>
    </row>
    <row r="117" spans="1:11">
      <c r="A117" s="13" t="s">
        <v>221</v>
      </c>
      <c r="B117" s="16"/>
      <c r="C117" s="6">
        <f>SUBTOTAL(103,[Codice])</f>
        <v>114</v>
      </c>
      <c r="D117" s="7">
        <f>SUBTOTAL(109,[Finanziamento iniziale])</f>
        <v>8222001</v>
      </c>
      <c r="E117" s="7">
        <f>SUBTOTAL(109,[Integrazione])</f>
        <v>96760</v>
      </c>
      <c r="F117" s="7">
        <f>SUBTOTAL(109,[Storno a/da altro progetto])</f>
        <v>1517.68</v>
      </c>
      <c r="G117" s="7"/>
      <c r="H117" s="7">
        <f>SUBTOTAL(109,[Finanziamento finale])</f>
        <v>8320278.6799999997</v>
      </c>
      <c r="I117" s="6">
        <f>SUBTOTAL(103,[Scheda])</f>
        <v>112</v>
      </c>
      <c r="J117" s="6">
        <f>SUBTOTAL(103,[Agg.to])</f>
        <v>98</v>
      </c>
      <c r="K117" s="6">
        <f>SUBTOTAL(103,[Concluso])</f>
        <v>113</v>
      </c>
    </row>
    <row r="122" spans="1:11" ht="15">
      <c r="A122"/>
      <c r="B122"/>
      <c r="C122" s="25"/>
      <c r="D122" s="26"/>
      <c r="E122" s="26"/>
    </row>
    <row r="123" spans="1:11" ht="15">
      <c r="A123"/>
      <c r="B123"/>
      <c r="C123" s="25"/>
      <c r="D123" s="26"/>
      <c r="E123" s="26"/>
    </row>
    <row r="124" spans="1:11" ht="15">
      <c r="A124"/>
      <c r="B124"/>
      <c r="C124" s="25"/>
      <c r="D124" s="26"/>
      <c r="E124" s="26"/>
    </row>
    <row r="125" spans="1:11" ht="15">
      <c r="A125"/>
      <c r="B125"/>
      <c r="C125" s="25"/>
      <c r="D125" s="26"/>
      <c r="E125" s="26"/>
    </row>
    <row r="126" spans="1:11" ht="15">
      <c r="A126"/>
      <c r="B126"/>
      <c r="C126" s="25"/>
      <c r="D126" s="26"/>
      <c r="E126" s="26"/>
    </row>
    <row r="127" spans="1:11" ht="15">
      <c r="A127"/>
      <c r="B127"/>
      <c r="C127" s="25"/>
      <c r="D127" s="26"/>
      <c r="E127" s="26"/>
    </row>
    <row r="128" spans="1:11" ht="15">
      <c r="A128"/>
      <c r="B128"/>
      <c r="C128" s="25"/>
      <c r="D128" s="26"/>
      <c r="E128" s="26"/>
    </row>
    <row r="129" spans="1:5" ht="15">
      <c r="A129"/>
      <c r="B129"/>
      <c r="C129" s="25"/>
      <c r="D129" s="26"/>
      <c r="E129" s="26"/>
    </row>
    <row r="130" spans="1:5" ht="15">
      <c r="A130"/>
      <c r="B130"/>
      <c r="C130" s="25"/>
      <c r="D130" s="26"/>
      <c r="E130" s="26"/>
    </row>
    <row r="131" spans="1:5" ht="15">
      <c r="A131"/>
      <c r="B131"/>
      <c r="C131" s="25"/>
      <c r="D131" s="26"/>
      <c r="E131" s="26"/>
    </row>
    <row r="132" spans="1:5" ht="15">
      <c r="A132"/>
      <c r="B132"/>
      <c r="C132" s="25"/>
      <c r="D132" s="26"/>
      <c r="E132" s="26"/>
    </row>
    <row r="133" spans="1:5" ht="15">
      <c r="A133"/>
      <c r="B133"/>
      <c r="C133" s="25"/>
      <c r="D133" s="26"/>
      <c r="E133" s="26"/>
    </row>
    <row r="134" spans="1:5" ht="15">
      <c r="A134"/>
      <c r="B134"/>
      <c r="C134" s="25"/>
      <c r="D134" s="26"/>
      <c r="E134" s="26"/>
    </row>
    <row r="135" spans="1:5" ht="15">
      <c r="A135"/>
      <c r="B135"/>
      <c r="C135" s="25"/>
      <c r="D135" s="26"/>
      <c r="E135" s="26"/>
    </row>
    <row r="136" spans="1:5" ht="15">
      <c r="A136"/>
      <c r="B136"/>
      <c r="C136" s="25"/>
      <c r="D136" s="26"/>
      <c r="E136" s="26"/>
    </row>
    <row r="137" spans="1:5" ht="15">
      <c r="A137"/>
      <c r="B137"/>
      <c r="C137" s="25"/>
      <c r="D137" s="26"/>
      <c r="E137" s="26"/>
    </row>
    <row r="138" spans="1:5" ht="15">
      <c r="A138"/>
      <c r="B138"/>
      <c r="C138" s="25"/>
      <c r="D138" s="26"/>
      <c r="E138" s="26"/>
    </row>
    <row r="139" spans="1:5" ht="15">
      <c r="A139"/>
      <c r="B139"/>
      <c r="C139" s="25"/>
      <c r="D139" s="26"/>
      <c r="E139" s="26"/>
    </row>
    <row r="140" spans="1:5" ht="15">
      <c r="A140"/>
      <c r="B140"/>
      <c r="C140" s="25"/>
      <c r="D140" s="26"/>
      <c r="E140" s="26"/>
    </row>
    <row r="141" spans="1:5" ht="15">
      <c r="A141"/>
      <c r="B141"/>
      <c r="C141" s="25"/>
      <c r="D141" s="26"/>
      <c r="E141" s="26"/>
    </row>
    <row r="142" spans="1:5" ht="15">
      <c r="A142"/>
      <c r="B142"/>
      <c r="C142" s="46"/>
      <c r="D142" s="46"/>
      <c r="E142" s="46"/>
    </row>
    <row r="143" spans="1:5" ht="15">
      <c r="A143"/>
      <c r="B143"/>
      <c r="C143" s="27"/>
      <c r="D143" s="27"/>
      <c r="E143" s="28"/>
    </row>
    <row r="144" spans="1:5" ht="15">
      <c r="A144"/>
      <c r="B144"/>
      <c r="C144" s="27"/>
      <c r="D144" s="27"/>
      <c r="E144" s="28"/>
    </row>
    <row r="145" spans="1:5" ht="15">
      <c r="A145"/>
      <c r="B145"/>
      <c r="C145" s="29"/>
      <c r="D145" s="29"/>
      <c r="E145" s="29"/>
    </row>
    <row r="146" spans="1:5" ht="15">
      <c r="A146"/>
      <c r="B146"/>
      <c r="C146" s="25"/>
      <c r="D146" s="26"/>
      <c r="E146" s="26"/>
    </row>
    <row r="147" spans="1:5" ht="15">
      <c r="A147"/>
      <c r="B147"/>
      <c r="C147" s="25"/>
      <c r="D147" s="26"/>
      <c r="E147" s="26"/>
    </row>
    <row r="148" spans="1:5" ht="15">
      <c r="A148"/>
      <c r="B148"/>
      <c r="C148" s="29"/>
      <c r="D148" s="30"/>
      <c r="E148" s="31"/>
    </row>
    <row r="149" spans="1:5" ht="15">
      <c r="A149"/>
      <c r="B149"/>
      <c r="C149" s="25"/>
      <c r="D149" s="26"/>
      <c r="E149" s="26"/>
    </row>
    <row r="150" spans="1:5" ht="15">
      <c r="A150"/>
      <c r="B150"/>
      <c r="C150" s="25"/>
      <c r="D150" s="26"/>
      <c r="E150" s="26"/>
    </row>
    <row r="151" spans="1:5" ht="15">
      <c r="A151"/>
      <c r="B151"/>
      <c r="C151" s="25"/>
      <c r="D151" s="26"/>
      <c r="E151" s="26"/>
    </row>
  </sheetData>
  <mergeCells count="2">
    <mergeCell ref="A1:K1"/>
    <mergeCell ref="C142:E142"/>
  </mergeCells>
  <hyperlinks>
    <hyperlink ref="I3" r:id="rId1" display="http://www.caritasitaliana.it/materiali/Mondo/am_lat/haiti/progetti/AL-2010-21.pdf"/>
    <hyperlink ref="I4" r:id="rId2" display="http://www.caritasitaliana.it/materiali/Mondo/am_lat/haiti/progetti/AL-2010-52.pdf"/>
    <hyperlink ref="J4" r:id="rId3" display="http://www.caritasitaliana.it/materiali/Mondo/am_lat/haiti/progetti/AL-2010-52-Agg.pdf"/>
    <hyperlink ref="I5" r:id="rId4" display="http://www.caritasitaliana.it/materiali/Mondo/am_lat/haiti/progetti/AL-2010-53.pdf"/>
    <hyperlink ref="J5" r:id="rId5" display="http://www.caritasitaliana.it/materiali/Mondo/am_lat/haiti/progetti/AL-2010-53-Agg.pdf"/>
    <hyperlink ref="I6" r:id="rId6" display="http://www.caritasitaliana.it/materiali/Mondo/am_lat/haiti/progetti/AL-2010-54.pdf"/>
    <hyperlink ref="J6" r:id="rId7" display="http://www.caritasitaliana.it/materiali/Mondo/am_lat/haiti/progetti/AL-2010-54-Agg.pdf"/>
    <hyperlink ref="I7" r:id="rId8" display="http://www.caritasitaliana.it/materiali/Mondo/am_lat/haiti/progetti/AL-2010-64.pdf"/>
    <hyperlink ref="J7" r:id="rId9" display="http://www.caritasitaliana.it/materiali/Mondo/am_lat/haiti/progetti/AL-2010-64-Agg.pdf"/>
    <hyperlink ref="I8" r:id="rId10" display="http://www.caritasitaliana.it/materiali/Mondo/am_lat/haiti/progetti/AL-2010-69.pdf"/>
    <hyperlink ref="J8" r:id="rId11" display="http://www.caritasitaliana.it/materiali/Mondo/am_lat/haiti/progetti/AL-2010-69-Agg.pdf"/>
    <hyperlink ref="I9" r:id="rId12" display="http://www.caritasitaliana.it/materiali/Mondo/am_lat/haiti/progetti/AL-2010-70.pdf"/>
    <hyperlink ref="J9" r:id="rId13" display="http://www.caritasitaliana.it/materiali/Mondo/am_lat/haiti/progetti/AL-2010-70-Agg.pdf"/>
    <hyperlink ref="I10" r:id="rId14" display="http://www.caritasitaliana.it/materiali/Mondo/am_lat/haiti/progetti/AL-2010-72.pdf"/>
    <hyperlink ref="J10" r:id="rId15" display="http://www.caritasitaliana.it/materiali/Mondo/am_lat/haiti/progetti/AL-2010-72-Agg.pdf"/>
    <hyperlink ref="I11" r:id="rId16" display="http://www.caritasitaliana.it/materiali/Mondo/am_lat/haiti/progetti/AL-2010-73.pdf"/>
    <hyperlink ref="J11" r:id="rId17" display="http://www.caritasitaliana.it/materiali/Mondo/am_lat/haiti/progetti/AL-2010-73-Agg.pdf"/>
    <hyperlink ref="I12" r:id="rId18" display="http://www.caritasitaliana.it/materiali/Mondo/am_lat/haiti/progetti/AL-2010-75.pdf"/>
    <hyperlink ref="J12" r:id="rId19" display="http://www.caritasitaliana.it/materiali/Mondo/am_lat/haiti/progetti/AL-2010-75-Agg.pdf"/>
    <hyperlink ref="I13" r:id="rId20" display="http://www.caritasitaliana.it/materiali/Mondo/am_lat/haiti/progetti/AL-2010-80.pdf"/>
    <hyperlink ref="J13" r:id="rId21" display="http://www.caritasitaliana.it/materiali/Mondo/am_lat/haiti/progetti/AL-2010-80-Agg.pdf"/>
    <hyperlink ref="I14" r:id="rId22" display="http://www.caritasitaliana.it/materiali/Mondo/am_lat/haiti/progetti/AL-2010-81.pdf"/>
    <hyperlink ref="J14" r:id="rId23" display="http://www.caritasitaliana.it/materiali/Mondo/am_lat/haiti/progetti/AL-2010-81-Agg.pdf"/>
    <hyperlink ref="I15" r:id="rId24" display="http://www.caritasitaliana.it/materiali/Mondo/am_lat/haiti/progetti/AL-2010-82.pdf"/>
    <hyperlink ref="I16" r:id="rId25" display="http://www.caritasitaliana.it/materiali/Mondo/am_lat/haiti/progetti/AL-2010-95.pdf"/>
    <hyperlink ref="I17" r:id="rId26" display="http://www.caritasitaliana.it/materiali/Mondo/am_lat/haiti/progetti/AL-2010-98.pdf"/>
    <hyperlink ref="J17" r:id="rId27" display="http://www.caritasitaliana.it/materiali/Mondo/am_lat/haiti/progetti/AL-2010-98-agg.pdf"/>
    <hyperlink ref="I18" r:id="rId28" display="http://www.caritasitaliana.it/materiali/Mondo/am_lat/haiti/progetti/AL-2010-105.pdf"/>
    <hyperlink ref="J18" r:id="rId29" display="http://www.caritasitaliana.it/materiali/Mondo/am_lat/haiti/progetti/AL-2010-105-Agg.pdf"/>
    <hyperlink ref="I19" r:id="rId30" display="http://www.caritasitaliana.it/materiali/Mondo/am_lat/haiti/progetti/AL-2010-123-124-125.pdf"/>
    <hyperlink ref="J19" r:id="rId31" display="http://www.caritasitaliana.it/materiali/Mondo/am_lat/haiti/progetti/AL-2010-123-124-125-Agg.pdf"/>
    <hyperlink ref="I20" r:id="rId32" display="http://www.caritasitaliana.it/materiali/Mondo/am_lat/haiti/progetti/AL-2011-13.pdf"/>
    <hyperlink ref="J20" r:id="rId33" display="http://www.caritasitaliana.it/materiali/Mondo/am_lat/haiti/progetti/AL-2011-13-Agg.pdf"/>
    <hyperlink ref="I21" r:id="rId34" display="http://www.caritasitaliana.it/materiali/Mondo/am_lat/haiti/progetti/AL-2011-17.pdf"/>
    <hyperlink ref="J21" r:id="rId35" display="http://www.caritasitaliana.it/materiali/Mondo/am_lat/haiti/progetti/AL-2011-17-Agg.pdf"/>
    <hyperlink ref="I22" r:id="rId36" display="http://www.caritasitaliana.it/materiali/Mondo/am_lat/haiti/progetti/AL-2011-18.pdf"/>
    <hyperlink ref="J22" r:id="rId37" display="http://www.caritasitaliana.it/materiali/Mondo/am_lat/haiti/progetti/AL-2011-18-Agg.pdf"/>
    <hyperlink ref="I23" r:id="rId38" display="http://www.caritasitaliana.it/materiali/Mondo/am_lat/haiti/progetti/AL-2011-25.pdf"/>
    <hyperlink ref="J23" r:id="rId39" display="http://www.caritasitaliana.it/materiali/Mondo/am_lat/haiti/progetti/AL-2011-25-Agg.pdf"/>
    <hyperlink ref="I24" r:id="rId40" display="http://www.caritasitaliana.it/materiali/Mondo/am_lat/haiti/progetti/AL-2011-26.pdf"/>
    <hyperlink ref="J24" r:id="rId41" display="http://www.caritasitaliana.it/materiali/Mondo/am_lat/haiti/progetti/AL-2011-26-Agg.pdf"/>
    <hyperlink ref="I25" r:id="rId42" display="http://www.caritasitaliana.it/materiali/Mondo/am_lat/haiti/progetti/AL-2011-31.pdf"/>
    <hyperlink ref="J25" r:id="rId43" display="http://www.caritasitaliana.it/materiali/Mondo/am_lat/haiti/progetti/AL-2011-31-Agg.pdf"/>
    <hyperlink ref="I26" r:id="rId44" display="http://www.caritasitaliana.it/materiali/Mondo/am_lat/haiti/progetti/AL-2011-43.pdf"/>
    <hyperlink ref="J26" r:id="rId45" display="http://www.caritasitaliana.it/materiali/Mondo/am_lat/haiti/progetti/AL-2011-43-Agg.pdf"/>
    <hyperlink ref="I27" r:id="rId46" display="http://www.caritasitaliana.it/materiali/Mondo/am_lat/haiti/progetti/AL-2011-45.pdf"/>
    <hyperlink ref="J27" r:id="rId47" display="http://www.caritasitaliana.it/materiali/Mondo/am_lat/haiti/progetti/AL-2011-45-Agg.pdf"/>
    <hyperlink ref="I28" r:id="rId48" display="http://www.caritasitaliana.it/materiali/Mondo/am_lat/haiti/progetti/AL-2011-46.pdf"/>
    <hyperlink ref="J28" r:id="rId49" display="http://www.caritasitaliana.it/materiali/Mondo/am_lat/haiti/progetti/AL-2011-46-Agg.pdf"/>
    <hyperlink ref="I29" r:id="rId50" display="http://www.caritasitaliana.it/materiali/Mondo/am_lat/haiti/progetti/AL-2011-47.pdf"/>
    <hyperlink ref="J29" r:id="rId51" display="http://www.caritasitaliana.it/materiali/Mondo/am_lat/haiti/progetti/AL-2011-47-Agg.pdf"/>
    <hyperlink ref="I30" r:id="rId52" display="http://www.caritasitaliana.it/materiali/Mondo/am_lat/haiti/progetti/AL-2011-55.pdf"/>
    <hyperlink ref="J30" r:id="rId53" display="http://www.caritasitaliana.it/materiali/Mondo/am_lat/haiti/progetti/AL-2011-55-Agg.pdf"/>
    <hyperlink ref="I31" r:id="rId54" display="http://www.caritasitaliana.it/materiali/Mondo/am_lat/haiti/progetti/AL-2011-56.pdf"/>
    <hyperlink ref="J31" r:id="rId55" display="http://www.caritasitaliana.it/materiali/Mondo/am_lat/haiti/progetti/AL-2011-56-Agg.pdf"/>
    <hyperlink ref="I32" r:id="rId56" display="http://www.caritasitaliana.it/materiali/Mondo/am_lat/haiti/progetti/AL-2011-58.pdf"/>
    <hyperlink ref="J32" r:id="rId57" display="http://www.caritasitaliana.it/materiali/Mondo/am_lat/haiti/progetti/AL-2011-58-Agg.pdf"/>
    <hyperlink ref="I33" r:id="rId58" display="http://www.caritasitaliana.it/materiali/Mondo/am_lat/haiti/progetti/AL-2011-60.pdf"/>
    <hyperlink ref="J33" r:id="rId59" display="http://www.caritasitaliana.it/materiali/Mondo/am_lat/haiti/progetti/AL-2011-60-Agg.pdf"/>
    <hyperlink ref="I34" r:id="rId60" display="http://www.caritasitaliana.it/materiali/Mondo/am_lat/haiti/progetti/AL-2011-61.pdf"/>
    <hyperlink ref="J34" r:id="rId61" display="http://www.caritasitaliana.it/materiali/Mondo/am_lat/haiti/progetti/AL-2011-61-Agg.pdf"/>
    <hyperlink ref="I35" r:id="rId62" display="http://www.caritasitaliana.it/materiali/Mondo/am_lat/haiti/progetti/AL-2011-62.pdf"/>
    <hyperlink ref="J35" r:id="rId63" display="http://www.caritasitaliana.it/materiali/Mondo/am_lat/haiti/progetti/AL-2011-62-Agg.pdf"/>
    <hyperlink ref="I36" r:id="rId64" display="http://www.caritasitaliana.it/materiali/Mondo/am_lat/haiti/progetti/AL-2011-63.pdf"/>
    <hyperlink ref="J36" r:id="rId65" display="http://www.caritasitaliana.it/materiali/Mondo/am_lat/haiti/progetti/AL-2011-63-Agg.pdf"/>
    <hyperlink ref="I37" r:id="rId66" display="http://www.caritasitaliana.it/materiali/Mondo/am_lat/haiti/progetti/AL-2011-69.pdf"/>
    <hyperlink ref="J37" r:id="rId67" display="http://www.caritasitaliana.it/materiali/Mondo/am_lat/haiti/progetti/AL-2011-69-Agg.pdf"/>
    <hyperlink ref="I38" r:id="rId68" display="http://www.caritasitaliana.it/materiali/Mondo/am_lat/haiti/progetti/AL-2011-74.pdf"/>
    <hyperlink ref="I39" r:id="rId69" display="http://www.caritasitaliana.it/materiali/Mondo/am_lat/haiti/progetti/AL-2011-75.pdf"/>
    <hyperlink ref="J39" r:id="rId70" display="http://www.caritasitaliana.it/materiali/Mondo/am_lat/haiti/progetti/AL-2011-75-Agg.pdf"/>
    <hyperlink ref="I40" r:id="rId71" display="http://www.caritasitaliana.it/materiali/Mondo/am_lat/haiti/progetti/AL-2011-79.pdf"/>
    <hyperlink ref="J40" r:id="rId72" display="http://www.caritasitaliana.it/materiali/Mondo/am_lat/haiti/progetti/AL-2011-79-Agg.pdf"/>
    <hyperlink ref="I41" r:id="rId73" display="http://www.caritasitaliana.it/materiali/Mondo/am_lat/haiti/progetti/AL-2011-80.pdf"/>
    <hyperlink ref="J41" r:id="rId74" display="http://www.caritasitaliana.it/materiali/Mondo/am_lat/haiti/progetti/AL-2011-80-Agg.pdf"/>
    <hyperlink ref="I42" r:id="rId75" display="http://www.caritasitaliana.it/materiali/Mondo/am_lat/haiti/progetti/AL-2011-81.pdf"/>
    <hyperlink ref="J42" r:id="rId76" display="http://www.caritasitaliana.it/materiali/Mondo/am_lat/haiti/progetti/AL-2011-81-Agg.pdf"/>
    <hyperlink ref="I43" r:id="rId77" display="http://www.caritasitaliana.it/materiali/Mondo/am_lat/haiti/progetti/AL-2011-82.pdf"/>
    <hyperlink ref="J43" r:id="rId78" display="http://www.caritasitaliana.it/materiali/Mondo/am_lat/haiti/progetti/AL-2011-82-Agg.pdf"/>
    <hyperlink ref="I44" r:id="rId79" display="http://www.caritasitaliana.it/materiali/Mondo/am_lat/haiti/progetti/AL-2011-83.pdf"/>
    <hyperlink ref="J44" r:id="rId80" display="http://www.caritasitaliana.it/materiali/Mondo/am_lat/haiti/progetti/AL-2011-83-Agg.pdf"/>
    <hyperlink ref="I45" r:id="rId81" display="http://www.caritasitaliana.it/materiali/Mondo/am_lat/haiti/progetti/AL-2011-84.pdf"/>
    <hyperlink ref="J45" r:id="rId82" display="http://www.caritasitaliana.it/materiali/Mondo/am_lat/haiti/progetti/AL-2011-84-Agg.pdf"/>
    <hyperlink ref="I46" r:id="rId83" display="http://www.caritasitaliana.it/materiali/Mondo/am_lat/haiti/progetti/AL-2011-94.pdf"/>
    <hyperlink ref="J46" r:id="rId84" display="http://www.caritasitaliana.it/materiali/Mondo/am_lat/haiti/progetti/AL-2011-94-Agg.pdf"/>
    <hyperlink ref="I47" r:id="rId85" display="http://www.caritasitaliana.it/materiali/Mondo/am_lat/haiti/progetti/AL-2011-95.pdf"/>
    <hyperlink ref="I48" r:id="rId86" display="http://www.caritasitaliana.it/materiali/Mondo/am_lat/haiti/progetti/AL-2011-99.pdf"/>
    <hyperlink ref="J48" r:id="rId87" display="http://www.caritasitaliana.it/materiali/Mondo/am_lat/haiti/progetti/AL-2011-99-Agg.pdf"/>
    <hyperlink ref="I49" r:id="rId88" display="http://www.caritasitaliana.it/materiali/Mondo/am_lat/haiti/progetti/AL-2011-100.pdf"/>
    <hyperlink ref="J49" r:id="rId89" display="http://www.caritasitaliana.it/materiali/Mondo/am_lat/haiti/progetti/AL-2011-100-Agg.pdf"/>
    <hyperlink ref="I50" r:id="rId90" display="http://www.caritasitaliana.it/materiali/Mondo/am_lat/haiti/progetti/AL-2011-101.pdf"/>
    <hyperlink ref="J50" r:id="rId91" display="http://www.caritasitaliana.it/materiali/Mondo/am_lat/haiti/progetti/AL-2011-101-Agg.pdf"/>
    <hyperlink ref="I51" r:id="rId92" display="http://www.caritasitaliana.it/materiali/Mondo/am_lat/haiti/progetti/AL-2011-103.pdf"/>
    <hyperlink ref="I52" r:id="rId93" display="http://www.caritasitaliana.it/materiali/Mondo/am_lat/haiti/progetti/AL-2011-122.pdf"/>
    <hyperlink ref="I53" r:id="rId94" display="http://www.caritasitaliana.it/materiali/Mondo/am_lat/haiti/progetti/AL-2010-64.pdf"/>
    <hyperlink ref="J53" r:id="rId95" display="http://www.caritasitaliana.it/materiali/Mondo/am_lat/haiti/progetti/AL-2011-128-Agg.pdf"/>
    <hyperlink ref="I54" r:id="rId96" display="http://www.caritasitaliana.it/materiali/Mondo/am_lat/haiti/progetti/AL-2012-4.pdf"/>
    <hyperlink ref="J54" r:id="rId97" display="http://www.caritasitaliana.it/materiali/Mondo/am_lat/haiti/progetti/AL-2012-4-Agg.pdf"/>
    <hyperlink ref="I55" r:id="rId98" display="http://www.caritasitaliana.it/materiali/Mondo/am_lat/haiti/progetti/AL-2012-6.pdf"/>
    <hyperlink ref="J55" r:id="rId99" display="http://www.caritasitaliana.it/materiali/Mondo/am_lat/haiti/progetti/AL-2012-6-Agg.pdf"/>
    <hyperlink ref="I56" r:id="rId100" display="http://www.caritasitaliana.it/materiali/Mondo/am_lat/haiti/progetti/AL-2012-7.pdf"/>
    <hyperlink ref="J56" r:id="rId101" display="http://www.caritasitaliana.it/materiali/Mondo/am_lat/haiti/progetti/AL-2012-7-Agg.pdf"/>
    <hyperlink ref="I58" r:id="rId102" display="http://www.caritasitaliana.it/materiali/Mondo/am_lat/haiti/progetti/AL-2012-9.pdf"/>
    <hyperlink ref="J58" r:id="rId103" display="http://www.caritasitaliana.it/materiali/Mondo/am_lat/haiti/progetti/AL-2012-9-Agg.pdf"/>
    <hyperlink ref="I61" r:id="rId104" display="http://www.caritasitaliana.it/materiali/Mondo/am_lat/haiti/progetti/AL-2012-15.pdf"/>
    <hyperlink ref="J61" r:id="rId105" display="http://www.caritasitaliana.it/materiali/Mondo/am_lat/haiti/progetti/AL-2012-15-Agg.pdf"/>
    <hyperlink ref="I62" r:id="rId106" display="http://www.caritasitaliana.it/materiali/Mondo/am_lat/haiti/progetti/AL-2012-16.pdf"/>
    <hyperlink ref="J62" r:id="rId107" display="http://www.caritasitaliana.it/materiali/Mondo/am_lat/haiti/progetti/AL-2012-16-Agg.pdf"/>
    <hyperlink ref="I63" r:id="rId108" display="http://www.caritasitaliana.it/materiali/Mondo/am_lat/haiti/progetti/AL-2012-17.pdf"/>
    <hyperlink ref="J63" r:id="rId109" display="http://www.caritasitaliana.it/materiali/Mondo/am_lat/haiti/progetti/AL-2012-17-Agg.pdf"/>
    <hyperlink ref="I64" r:id="rId110" display="http://www.caritasitaliana.it/materiali/Mondo/am_lat/haiti/progetti/AL-2012-18.pdf"/>
    <hyperlink ref="J64" r:id="rId111" display="http://www.caritasitaliana.it/materiali/Mondo/am_lat/haiti/progetti/AL-2012-18-Agg.pdf"/>
    <hyperlink ref="I65" r:id="rId112" display="http://www.caritasitaliana.it/materiali/Mondo/am_lat/haiti/progetti/AL-2012-19.pdf"/>
    <hyperlink ref="J65" r:id="rId113" display="http://www.caritasitaliana.it/materiali/Mondo/am_lat/haiti/progetti/AL-2012-19-Agg.pdf"/>
    <hyperlink ref="I66" r:id="rId114" display="http://www.caritasitaliana.it/materiali/Mondo/am_lat/haiti/progetti/AL-2012-23.pdf"/>
    <hyperlink ref="J66" r:id="rId115" display="http://www.caritasitaliana.it/materiali/Mondo/am_lat/haiti/progetti/AL-2012-23-Agg.pdf"/>
    <hyperlink ref="I67" r:id="rId116" display="http://www.caritasitaliana.it/materiali/Mondo/am_lat/haiti/progetti/AL-2012-24.pdf"/>
    <hyperlink ref="J67" r:id="rId117" display="http://www.caritasitaliana.it/materiali/Mondo/am_lat/haiti/progetti/AL-2012-24-Agg.pdf"/>
    <hyperlink ref="I68" r:id="rId118" display="http://www.caritasitaliana.it/materiali/Mondo/am_lat/haiti/progetti/AL-2012-49.pdf"/>
    <hyperlink ref="J68" r:id="rId119" display="http://www.caritasitaliana.it/materiali/Mondo/am_lat/haiti/progetti/AL-2012-49-Agg.pdf"/>
    <hyperlink ref="I69" r:id="rId120" display="http://www.caritasitaliana.it/materiali/Mondo/am_lat/haiti/progetti/AL-2012-50.pdf"/>
    <hyperlink ref="J69" r:id="rId121" display="http://www.caritasitaliana.it/materiali/Mondo/am_lat/haiti/progetti/AL-2012-50-Agg.pdf"/>
    <hyperlink ref="I70" r:id="rId122" display="http://www.caritasitaliana.it/materiali/Mondo/am_lat/haiti/progetti/AL-2012-52.pdf"/>
    <hyperlink ref="J70" r:id="rId123" display="http://www.caritasitaliana.it/materiali/Mondo/am_lat/haiti/progetti/AL-2012-52-Agg.pdf"/>
    <hyperlink ref="I71" r:id="rId124" display="http://www.caritasitaliana.it/materiali/Mondo/am_lat/haiti/progetti/AL-2012-66.pdf"/>
    <hyperlink ref="I72" r:id="rId125" display="http://www.caritasitaliana.it/materiali/Mondo/am_lat/haiti/progetti/AL-2013-7.pdf"/>
    <hyperlink ref="J72" r:id="rId126" display="http://www.caritasitaliana.it/materiali/Mondo/am_lat/haiti/progetti/AL-2013-7-Agg.pdf"/>
    <hyperlink ref="I73" r:id="rId127" display="http://www.caritasitaliana.it/materiali/Mondo/am_lat/haiti/progetti/AL-2013-14.pdf"/>
    <hyperlink ref="I74" r:id="rId128" display="http://www.caritasitaliana.it/materiali/Mondo/am_lat/haiti/progetti/AL-2013-15.pdf"/>
    <hyperlink ref="I75" r:id="rId129" display="http://www.caritasitaliana.it/materiali/Mondo/am_lat/haiti/progetti/AL-2013-41.pdf"/>
    <hyperlink ref="I76" r:id="rId130" display="http://www.caritasitaliana.it/materiali/Mondo/am_lat/haiti/progetti/AL-2013-43.pdf"/>
    <hyperlink ref="I77" r:id="rId131" display="http://www.caritasitaliana.it/materiali/Mondo/am_lat/haiti/progetti/AL-2013-47.pdf"/>
    <hyperlink ref="I78" r:id="rId132" display="http://www.caritasitaliana.it/materiali/Mondo/am_lat/haiti/progetti/AL-2013-50.pdf"/>
    <hyperlink ref="I79" r:id="rId133" display="http://www.caritasitaliana.it/materiali/Mondo/am_lat/haiti/progetti/AL-2013-59.pdf"/>
    <hyperlink ref="I80" r:id="rId134" display="http://www.caritasitaliana.it/materiali/Mondo/am_lat/haiti/progetti/AL-2014-5.pdf"/>
    <hyperlink ref="I81" r:id="rId135" display="http://www.caritasitaliana.it/materiali/Mondo/am_lat/haiti/progetti/AL-2014-6.pdf"/>
    <hyperlink ref="I82" r:id="rId136" display="http://www.caritasitaliana.it/materiali/Mondo/am_lat/haiti/progetti/AL-2014-7.pdf"/>
    <hyperlink ref="I83" r:id="rId137" display="http://www.caritasitaliana.it/materiali/Mondo/am_lat/haiti/progetti/AL-2014-8.pdf"/>
    <hyperlink ref="J83" r:id="rId138" display="http://www.caritasitaliana.it/materiali/Mondo/am_lat/haiti/progetti/AL-2014-8-Agg.pdf"/>
    <hyperlink ref="I84" r:id="rId139" display="http://www.caritasitaliana.it/materiali/Mondo/am_lat/haiti/progetti/AL-2014-9.pdf"/>
    <hyperlink ref="I85" r:id="rId140" display="http://www.caritasitaliana.it/materiali/Mondo/am_lat/haiti/progetti/AL-2014-16.pdf"/>
    <hyperlink ref="I86" r:id="rId141" display="http://www.caritasitaliana.it/materiali/Mondo/am_lat/haiti/progetti/AL-2014-22.pdf"/>
    <hyperlink ref="I87" r:id="rId142" display="http://www.caritasitaliana.it/materiali/Mondo/am_lat/haiti/progetti/AL-2014-23.pdf"/>
    <hyperlink ref="I88" r:id="rId143" display="http://www.caritasitaliana.it/materiali/Mondo/am_lat/haiti/progetti/AL-2014-26.pdf"/>
    <hyperlink ref="I89" r:id="rId144" display="http://www.caritasitaliana.it/materiali/Mondo/am_lat/haiti/progetti/AL-2014-32.pdf"/>
    <hyperlink ref="J47" r:id="rId145"/>
    <hyperlink ref="J51" r:id="rId146"/>
    <hyperlink ref="J73" r:id="rId147"/>
    <hyperlink ref="J74" r:id="rId148"/>
    <hyperlink ref="J75" r:id="rId149"/>
    <hyperlink ref="J76" r:id="rId150"/>
    <hyperlink ref="J80" r:id="rId151"/>
    <hyperlink ref="J81" r:id="rId152"/>
    <hyperlink ref="J82" r:id="rId153"/>
    <hyperlink ref="J84" r:id="rId154"/>
    <hyperlink ref="I90:I96" r:id="rId155" display="http://www.caritasitaliana.it/materiali/Mondo/am_lat/haiti/progetti/AL-2014-32.pdf"/>
    <hyperlink ref="I90" r:id="rId156"/>
    <hyperlink ref="I91" r:id="rId157"/>
    <hyperlink ref="I93" r:id="rId158"/>
    <hyperlink ref="I94" r:id="rId159"/>
    <hyperlink ref="I95" r:id="rId160"/>
    <hyperlink ref="I96" r:id="rId161"/>
    <hyperlink ref="I97:I105" r:id="rId162" display="(pdf)"/>
    <hyperlink ref="I97" r:id="rId163"/>
    <hyperlink ref="I98" r:id="rId164"/>
    <hyperlink ref="I99" r:id="rId165"/>
    <hyperlink ref="I100" r:id="rId166"/>
    <hyperlink ref="I101" r:id="rId167"/>
    <hyperlink ref="I102" r:id="rId168"/>
    <hyperlink ref="I103" r:id="rId169"/>
    <hyperlink ref="I104" r:id="rId170"/>
    <hyperlink ref="I105" r:id="rId171"/>
    <hyperlink ref="J3" r:id="rId172"/>
    <hyperlink ref="J15:J16" r:id="rId173" display="http://www.caritasitaliana.it/materiali/Mondo/am_lat/haiti/progetti/AL-2010-81-Agg.pdf"/>
    <hyperlink ref="J15" r:id="rId174"/>
    <hyperlink ref="J16" r:id="rId175"/>
    <hyperlink ref="J38" r:id="rId176"/>
    <hyperlink ref="J85" r:id="rId177"/>
    <hyperlink ref="J52" r:id="rId178"/>
    <hyperlink ref="J86" r:id="rId179"/>
    <hyperlink ref="J71" r:id="rId180"/>
    <hyperlink ref="J90" r:id="rId181"/>
    <hyperlink ref="J88" r:id="rId182"/>
    <hyperlink ref="J60" r:id="rId183" display="http://www.caritasitaliana.it/materiali/Mondo/am_lat/haiti/progetti/AL-2012-14-Agg.pdf"/>
    <hyperlink ref="I60" r:id="rId184" display="http://www.caritasitaliana.it/materiali/Mondo/am_lat/haiti/progetti/AL-2012-14.pdf"/>
    <hyperlink ref="I59" r:id="rId185" display="http://www.caritasitaliana.it/materiali/Mondo/am_lat/haiti/progetti/AL-2012-11.pdf"/>
    <hyperlink ref="J59" r:id="rId186" display="http://www.caritasitaliana.it/materiali/Mondo/am_lat/haiti/progetti/AL-2012-11-Agg.pdf"/>
    <hyperlink ref="I57" r:id="rId187" display="http://www.caritasitaliana.it/materiali/Mondo/am_lat/haiti/progetti/AL-2012-8.pdf"/>
    <hyperlink ref="J57" r:id="rId188" display="http://www.caritasitaliana.it/materiali/Mondo/am_lat/haiti/progetti/AL-2012-8-Agg.pdf"/>
    <hyperlink ref="I92" r:id="rId189"/>
    <hyperlink ref="J77" r:id="rId190"/>
    <hyperlink ref="I107" r:id="rId191"/>
    <hyperlink ref="I109" r:id="rId192"/>
    <hyperlink ref="I108" r:id="rId193"/>
    <hyperlink ref="J78" r:id="rId194"/>
    <hyperlink ref="J79" r:id="rId195"/>
    <hyperlink ref="J87" r:id="rId196"/>
    <hyperlink ref="J91" r:id="rId197"/>
    <hyperlink ref="J93" r:id="rId198"/>
    <hyperlink ref="J95" r:id="rId199"/>
    <hyperlink ref="J96" r:id="rId200"/>
    <hyperlink ref="J97" r:id="rId201"/>
    <hyperlink ref="J98" r:id="rId202"/>
    <hyperlink ref="J99" r:id="rId203"/>
    <hyperlink ref="J100" r:id="rId204"/>
    <hyperlink ref="J102" r:id="rId205"/>
    <hyperlink ref="I106" r:id="rId206"/>
    <hyperlink ref="I111" r:id="rId207"/>
    <hyperlink ref="I115" r:id="rId208"/>
    <hyperlink ref="J115" r:id="rId209"/>
    <hyperlink ref="I114" r:id="rId210"/>
    <hyperlink ref="J114" r:id="rId211"/>
    <hyperlink ref="I113" r:id="rId212"/>
    <hyperlink ref="I116" r:id="rId213"/>
  </hyperlinks>
  <printOptions horizontalCentered="1"/>
  <pageMargins left="0.15748031496062992" right="0.15748031496062992" top="0.74803149606299213" bottom="0.74803149606299213" header="0.31496062992125984" footer="0.31496062992125984"/>
  <pageSetup paperSize="8" scale="64" orientation="portrait" r:id="rId214"/>
  <headerFooter>
    <oddFooter>&amp;C&amp;D</oddFooter>
  </headerFooter>
  <tableParts count="1">
    <tablePart r:id="rId2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SOCIOECONOMICO</vt:lpstr>
      <vt:lpstr>SOCIOECONOMICO!Area_stampa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2018-11-29T15:34:01Z</dcterms:modified>
</cp:coreProperties>
</file>